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villegas\Desktop\LOTAIP 2020\FEBRERO\Nueva carpeta\"/>
    </mc:Choice>
  </mc:AlternateContent>
  <xr:revisionPtr revIDLastSave="0" documentId="13_ncr:1_{2F81C820-D2DB-4C61-906D-C79B1A7A88F4}" xr6:coauthVersionLast="45" xr6:coauthVersionMax="45" xr10:uidLastSave="{00000000-0000-0000-0000-000000000000}"/>
  <bookViews>
    <workbookView xWindow="-120" yWindow="-120" windowWidth="20730" windowHeight="11160" tabRatio="856" activeTab="6" xr2:uid="{00000000-000D-0000-FFFF-FFFF00000000}"/>
  </bookViews>
  <sheets>
    <sheet name="COORDINACIÓN ZONAL" sheetId="4" r:id="rId1"/>
    <sheet name="DD PORTOVIEJO" sheetId="7" r:id="rId2"/>
    <sheet name="DD MANTA" sheetId="2" r:id="rId3"/>
    <sheet name="DD CHONE" sheetId="1" r:id="rId4"/>
    <sheet name="DD JAMA" sheetId="5" r:id="rId5"/>
    <sheet name="DD STO. DOMINGO" sheetId="3" r:id="rId6"/>
    <sheet name="CONSOLIDADO DE ÍNFIMA CUANTÍA" sheetId="6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6" l="1"/>
  <c r="J9" i="6"/>
  <c r="J8" i="6"/>
  <c r="J7" i="6"/>
  <c r="J6" i="6"/>
  <c r="J5" i="6"/>
  <c r="J4" i="6"/>
  <c r="J3" i="6"/>
  <c r="J6" i="1"/>
  <c r="J5" i="1"/>
  <c r="J4" i="1"/>
  <c r="J3" i="1"/>
  <c r="J7" i="5" l="1"/>
  <c r="J6" i="5"/>
  <c r="J5" i="5"/>
  <c r="J4" i="5"/>
  <c r="J3" i="5"/>
  <c r="J11" i="6" l="1"/>
  <c r="J14" i="4" l="1"/>
  <c r="J14" i="3" l="1"/>
  <c r="J13" i="7" l="1"/>
  <c r="J25" i="2" l="1"/>
  <c r="J8" i="5" l="1"/>
</calcChain>
</file>

<file path=xl/sharedStrings.xml><?xml version="1.0" encoding="utf-8"?>
<sst xmlns="http://schemas.openxmlformats.org/spreadsheetml/2006/main" count="219" uniqueCount="57">
  <si>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</si>
  <si>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</si>
  <si>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</si>
  <si>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</si>
  <si>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</si>
  <si>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</si>
  <si>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</si>
  <si>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</si>
  <si>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</si>
  <si>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</si>
  <si>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</si>
  <si>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</si>
  <si>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</si>
  <si>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</t>
  </si>
  <si>
    <t>TOTAL ÍNFIMAS CUANTÍAS</t>
  </si>
  <si>
    <t>TOTAL DE ÍNFIMA CUANTÍAS</t>
  </si>
  <si>
    <t>TOTAL</t>
  </si>
  <si>
    <t>NO APLICA</t>
  </si>
  <si>
    <t xml:space="preserve">  001-001-00308</t>
  </si>
  <si>
    <t>EQUIPOS DE VIGILANCIA POR CAMARAS DE TELEVISION</t>
  </si>
  <si>
    <t>MEJIA RODRIGUEZ UNIVERSI ANTONIO</t>
  </si>
  <si>
    <t>Mantenimiento y adquisición de cámaras de la Dirección Distrital 13D10 JamaPedernales</t>
  </si>
  <si>
    <t xml:space="preserve">Es necesario tomar acciones preventivas que permitan garantizar la seguridad y vigilancia de las instalaciones de la Dirección Distrital 13D10 JamaPedernales </t>
  </si>
  <si>
    <t>Otros Servicios</t>
  </si>
  <si>
    <t>Eco. Jorge Leonardo Cordova Bernal</t>
  </si>
  <si>
    <t xml:space="preserve">  007-002-000010173</t>
  </si>
  <si>
    <t>SERVICIO DE RASTREO Y RECUPERACION DE VEHICULOS ROBADOS</t>
  </si>
  <si>
    <t xml:space="preserve"> AUDIOAUTO S.A. </t>
  </si>
  <si>
    <t xml:space="preserve">Adquisición de servicio de rastreo satelital para los 5 vehículos de la Direccion Distrital 13D10 JamaPedernales </t>
  </si>
  <si>
    <t>Es necesario mantener el parque automotor con debida seguridad y cuidado.</t>
  </si>
  <si>
    <t xml:space="preserve">  001-001-000004425</t>
  </si>
  <si>
    <t>SERVICIOS DE CONSTRUCCION RELACIONADOS CON EL EQUIPO DE VENTILACION, REFRIGERACION O ACONDICIONAMIENTO DE AIRE PARA VIVIENDAS, CENTROS INFORMATICOS, OFICINAS Y TIENDAS. SE INCLUYEN LOS TRABAJOS RELACIONADA CON TUBERIAS, CONDUCTOS Y PLANCHAS METALICAS CONE</t>
  </si>
  <si>
    <t>RAMIREZ VERA DANTE JOAQUIN</t>
  </si>
  <si>
    <t xml:space="preserve">Instalación y mantenimiento de aires acondicionados de la Dirección Distrital 13D10 JamaPedernales </t>
  </si>
  <si>
    <t xml:space="preserve"> Mejorar la condición climática de las áreas en las que las personas laboran y de los usuarios que se atienden en las oficinas Distritales 13D10</t>
  </si>
  <si>
    <t>001-002-000000450</t>
  </si>
  <si>
    <t xml:space="preserve"> SERVICIO DE VIGILANCIA FISICA CON MEDIO HUMANO, SIN ARMA</t>
  </si>
  <si>
    <t>GRUPO CORPORATIVO DE PROTECCION Y SEGURIDAD PRIVADA AYALOCK CIA. LTDA.</t>
  </si>
  <si>
    <t>Contratación de servicio de seguridad y vigilancia para las oficinas distritales, centro gerontológico y centros  cdi.</t>
  </si>
  <si>
    <t xml:space="preserve"> Salvaguardar la seguridad de los niños en los distintos CDIs, los adultos mayores en el centro gerontológico y asi mismo todo lo que se encuentre dentro la Direcion Distrital 13D10 JamaPedernales</t>
  </si>
  <si>
    <t>001-001-01235</t>
  </si>
  <si>
    <t>READECUACION DE OFICINAS</t>
  </si>
  <si>
    <t>RAMON ARTEAGA ANYELO RODRIGO</t>
  </si>
  <si>
    <t>Adquisición de servicios de mantenimiento y reparación para las oficinas de la Direccion Distrtital 13d10 JamaPedernales</t>
  </si>
  <si>
    <t xml:space="preserve"> Con la finalidad de no detener las actividades previstas en el cronograma planteado en base a las acciones realizadas, se desprende la necesidad de realizar los trabajos de mantenimientos en función de los intereses de la institución y la optimización de los recursos.</t>
  </si>
  <si>
    <t>REPORTE DE INFIMAS CUANTÍAS MES DE FEBRERO DEL 2020</t>
  </si>
  <si>
    <t>001-007-000000242</t>
  </si>
  <si>
    <t>GASOLINA SUPER 90 OCTANOS O MAS</t>
  </si>
  <si>
    <t>ESTACION DE SERVICIOS LOSPITS CIA. LTDA.</t>
  </si>
  <si>
    <t>ABASTECIMIENTO DE COMBUSTIBLE DEL PARQUE AUTOMOTOR DE LA DIRECCIÓN DISTRITAL 13D07 CHONE-FLAVIO ALFARO-MIES</t>
  </si>
  <si>
    <t>MIES-CZ-4-DDCH-2020-0892-M</t>
  </si>
  <si>
    <t>COMBUSTIBLES</t>
  </si>
  <si>
    <t>ISMELDA EUFEMIA MACIAS ZAMBRANO</t>
  </si>
  <si>
    <t>001-007-000000243</t>
  </si>
  <si>
    <t>REPUESTOS Y ACCESORIOS</t>
  </si>
  <si>
    <t>001-007-000000244</t>
  </si>
  <si>
    <t>OTROS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</si>
</sst>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\ #,##0.00"/>
    <numFmt numFmtId="169" formatCode="0;[Red]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u/>
      <sz val="9.8000000000000007"/>
      <color theme="10"/>
      <name val="Arial"/>
      <family val="2"/>
    </font>
    <font>
      <b/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4">
    <xf numFmtId="0" fontId="0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0" fontId="4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ont="0" applyFill="0" applyBorder="0" applyAlignment="0" applyProtection="0"/>
    <xf numFmtId="0" fontId="6" fillId="0" borderId="0"/>
  </cellStyleXfs>
  <cellXfs count="1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5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49" fontId="0" fillId="5" borderId="0" xfId="0" applyNumberFormat="1" applyFont="1" applyFill="1" applyAlignment="1">
      <alignment wrapText="1"/>
    </xf>
    <xf numFmtId="49" fontId="0" fillId="5" borderId="0" xfId="0" applyNumberFormat="1" applyFont="1" applyFill="1"/>
    <xf numFmtId="0" fontId="0" fillId="5" borderId="0" xfId="0" applyFont="1" applyFill="1" applyAlignment="1">
      <alignment horizontal="left"/>
    </xf>
    <xf numFmtId="165" fontId="1" fillId="5" borderId="0" xfId="1" applyFont="1" applyFill="1"/>
    <xf numFmtId="0" fontId="5" fillId="0" borderId="0" xfId="0" applyFont="1" applyAlignment="1">
      <alignment horizontal="center" vertical="center" wrapText="1"/>
    </xf>
    <xf numFmtId="165" fontId="5" fillId="0" borderId="0" xfId="2" applyFont="1" applyAlignment="1">
      <alignment horizontal="center" vertical="center" wrapText="1"/>
    </xf>
    <xf numFmtId="165" fontId="0" fillId="5" borderId="0" xfId="1" applyFont="1" applyFill="1"/>
    <xf numFmtId="0" fontId="8" fillId="2" borderId="1" xfId="0" applyFont="1" applyFill="1" applyBorder="1" applyAlignment="1">
      <alignment horizontal="center" vertical="center" wrapText="1"/>
    </xf>
    <xf numFmtId="167" fontId="8" fillId="2" borderId="1" xfId="5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10" fillId="3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5" borderId="0" xfId="0" applyFont="1" applyFill="1" applyAlignment="1">
      <alignment horizontal="left" vertical="top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169" fontId="14" fillId="0" borderId="1" xfId="0" applyNumberFormat="1" applyFont="1" applyBorder="1" applyAlignment="1">
      <alignment vertical="center" wrapText="1"/>
    </xf>
    <xf numFmtId="14" fontId="14" fillId="0" borderId="13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8" fontId="15" fillId="0" borderId="1" xfId="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5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5" fillId="0" borderId="15" xfId="0" applyFont="1" applyBorder="1" applyAlignment="1">
      <alignment horizontal="right" vertical="center" wrapText="1"/>
    </xf>
    <xf numFmtId="14" fontId="1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wrapText="1"/>
    </xf>
    <xf numFmtId="0" fontId="14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7" fontId="16" fillId="0" borderId="5" xfId="5" applyFont="1" applyBorder="1" applyAlignment="1">
      <alignment horizontal="center" vertical="center" wrapText="1"/>
    </xf>
    <xf numFmtId="168" fontId="16" fillId="0" borderId="5" xfId="5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5" borderId="0" xfId="0" applyFont="1" applyFill="1"/>
    <xf numFmtId="0" fontId="14" fillId="5" borderId="1" xfId="0" applyFont="1" applyFill="1" applyBorder="1" applyAlignment="1">
      <alignment horizontal="left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4" fillId="5" borderId="1" xfId="3" applyFont="1" applyFill="1" applyBorder="1" applyAlignment="1">
      <alignment horizontal="right" vertical="center" wrapText="1"/>
    </xf>
    <xf numFmtId="0" fontId="17" fillId="5" borderId="9" xfId="0" applyFont="1" applyFill="1" applyBorder="1" applyAlignment="1">
      <alignment horizontal="center" wrapText="1"/>
    </xf>
    <xf numFmtId="164" fontId="17" fillId="5" borderId="9" xfId="1" applyNumberFormat="1" applyFont="1" applyFill="1" applyBorder="1"/>
    <xf numFmtId="0" fontId="14" fillId="5" borderId="9" xfId="0" applyFont="1" applyFill="1" applyBorder="1" applyAlignment="1">
      <alignment horizontal="left"/>
    </xf>
    <xf numFmtId="0" fontId="14" fillId="5" borderId="9" xfId="0" applyFont="1" applyFill="1" applyBorder="1"/>
    <xf numFmtId="0" fontId="14" fillId="5" borderId="0" xfId="0" applyFont="1" applyFill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right" vertical="top" wrapText="1"/>
    </xf>
    <xf numFmtId="0" fontId="14" fillId="4" borderId="1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5" fontId="16" fillId="0" borderId="1" xfId="2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165" fontId="15" fillId="0" borderId="1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5" fontId="14" fillId="0" borderId="9" xfId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4" fontId="14" fillId="0" borderId="1" xfId="0" applyNumberFormat="1" applyFont="1" applyBorder="1"/>
    <xf numFmtId="165" fontId="14" fillId="0" borderId="1" xfId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164" fontId="17" fillId="0" borderId="9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5" fontId="18" fillId="0" borderId="1" xfId="1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49" fontId="14" fillId="0" borderId="0" xfId="0" applyNumberFormat="1" applyFont="1" applyAlignment="1">
      <alignment vertical="center" wrapText="1"/>
    </xf>
    <xf numFmtId="164" fontId="14" fillId="0" borderId="1" xfId="3" applyFont="1" applyBorder="1" applyAlignment="1">
      <alignment horizontal="right" vertical="center" wrapText="1"/>
    </xf>
    <xf numFmtId="164" fontId="17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wrapText="1"/>
    </xf>
    <xf numFmtId="0" fontId="17" fillId="5" borderId="10" xfId="0" applyFont="1" applyFill="1" applyBorder="1" applyAlignment="1">
      <alignment horizontal="center" wrapText="1"/>
    </xf>
    <xf numFmtId="0" fontId="17" fillId="5" borderId="11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64">
    <cellStyle name="Hipervínculo 2" xfId="4" xr:uid="{00000000-0005-0000-0000-000000000000}"/>
    <cellStyle name="Hipervínculo 2 2" xfId="61" xr:uid="{00000000-0005-0000-0000-000001000000}"/>
    <cellStyle name="Hipervínculo 2 3" xfId="55" xr:uid="{00000000-0005-0000-0000-000002000000}"/>
    <cellStyle name="Millares" xfId="1" builtinId="3"/>
    <cellStyle name="Millares 2" xfId="2" xr:uid="{00000000-0005-0000-0000-000004000000}"/>
    <cellStyle name="Millares 2 2" xfId="60" xr:uid="{00000000-0005-0000-0000-000005000000}"/>
    <cellStyle name="Millares 2 3" xfId="57" xr:uid="{00000000-0005-0000-0000-000006000000}"/>
    <cellStyle name="Millares 3" xfId="5" xr:uid="{00000000-0005-0000-0000-000007000000}"/>
    <cellStyle name="Moneda" xfId="3" builtinId="4"/>
    <cellStyle name="Moneda 2" xfId="6" xr:uid="{00000000-0005-0000-0000-000009000000}"/>
    <cellStyle name="Normal" xfId="0" builtinId="0"/>
    <cellStyle name="Normal 10" xfId="7" xr:uid="{00000000-0005-0000-0000-00000B000000}"/>
    <cellStyle name="Normal 10 2" xfId="8" xr:uid="{00000000-0005-0000-0000-00000C000000}"/>
    <cellStyle name="Normal 103 2" xfId="9" xr:uid="{00000000-0005-0000-0000-00000D000000}"/>
    <cellStyle name="Normal 2" xfId="54" xr:uid="{00000000-0005-0000-0000-00000E000000}"/>
    <cellStyle name="Normal 2 10" xfId="10" xr:uid="{00000000-0005-0000-0000-00000F000000}"/>
    <cellStyle name="Normal 2 11" xfId="11" xr:uid="{00000000-0005-0000-0000-000010000000}"/>
    <cellStyle name="Normal 2 12" xfId="12" xr:uid="{00000000-0005-0000-0000-000011000000}"/>
    <cellStyle name="Normal 2 13" xfId="13" xr:uid="{00000000-0005-0000-0000-000012000000}"/>
    <cellStyle name="Normal 2 14" xfId="14" xr:uid="{00000000-0005-0000-0000-000013000000}"/>
    <cellStyle name="Normal 2 15" xfId="15" xr:uid="{00000000-0005-0000-0000-000014000000}"/>
    <cellStyle name="Normal 2 16" xfId="16" xr:uid="{00000000-0005-0000-0000-000015000000}"/>
    <cellStyle name="Normal 2 17" xfId="17" xr:uid="{00000000-0005-0000-0000-000016000000}"/>
    <cellStyle name="Normal 2 18" xfId="18" xr:uid="{00000000-0005-0000-0000-000017000000}"/>
    <cellStyle name="Normal 2 21" xfId="19" xr:uid="{00000000-0005-0000-0000-000018000000}"/>
    <cellStyle name="Normal 2 22" xfId="20" xr:uid="{00000000-0005-0000-0000-000019000000}"/>
    <cellStyle name="Normal 2 23" xfId="21" xr:uid="{00000000-0005-0000-0000-00001A000000}"/>
    <cellStyle name="Normal 2 24" xfId="22" xr:uid="{00000000-0005-0000-0000-00001B000000}"/>
    <cellStyle name="Normal 2 25" xfId="23" xr:uid="{00000000-0005-0000-0000-00001C000000}"/>
    <cellStyle name="Normal 2 26" xfId="24" xr:uid="{00000000-0005-0000-0000-00001D000000}"/>
    <cellStyle name="Normal 2 27" xfId="25" xr:uid="{00000000-0005-0000-0000-00001E000000}"/>
    <cellStyle name="Normal 2 28" xfId="26" xr:uid="{00000000-0005-0000-0000-00001F000000}"/>
    <cellStyle name="Normal 2 31" xfId="27" xr:uid="{00000000-0005-0000-0000-000020000000}"/>
    <cellStyle name="Normal 2 34" xfId="28" xr:uid="{00000000-0005-0000-0000-000021000000}"/>
    <cellStyle name="Normal 2 37" xfId="29" xr:uid="{00000000-0005-0000-0000-000022000000}"/>
    <cellStyle name="Normal 2 38" xfId="30" xr:uid="{00000000-0005-0000-0000-000023000000}"/>
    <cellStyle name="Normal 2 39" xfId="31" xr:uid="{00000000-0005-0000-0000-000024000000}"/>
    <cellStyle name="Normal 2 43" xfId="32" xr:uid="{00000000-0005-0000-0000-000025000000}"/>
    <cellStyle name="Normal 2 44" xfId="33" xr:uid="{00000000-0005-0000-0000-000026000000}"/>
    <cellStyle name="Normal 2 45" xfId="34" xr:uid="{00000000-0005-0000-0000-000027000000}"/>
    <cellStyle name="Normal 2 46" xfId="35" xr:uid="{00000000-0005-0000-0000-000028000000}"/>
    <cellStyle name="Normal 2 47" xfId="36" xr:uid="{00000000-0005-0000-0000-000029000000}"/>
    <cellStyle name="Normal 2 48" xfId="37" xr:uid="{00000000-0005-0000-0000-00002A000000}"/>
    <cellStyle name="Normal 2 49" xfId="38" xr:uid="{00000000-0005-0000-0000-00002B000000}"/>
    <cellStyle name="Normal 2 5" xfId="39" xr:uid="{00000000-0005-0000-0000-00002C000000}"/>
    <cellStyle name="Normal 2 50" xfId="40" xr:uid="{00000000-0005-0000-0000-00002D000000}"/>
    <cellStyle name="Normal 2 51" xfId="41" xr:uid="{00000000-0005-0000-0000-00002E000000}"/>
    <cellStyle name="Normal 2 52" xfId="42" xr:uid="{00000000-0005-0000-0000-00002F000000}"/>
    <cellStyle name="Normal 2 53" xfId="43" xr:uid="{00000000-0005-0000-0000-000030000000}"/>
    <cellStyle name="Normal 2 54" xfId="44" xr:uid="{00000000-0005-0000-0000-000031000000}"/>
    <cellStyle name="Normal 2 55" xfId="45" xr:uid="{00000000-0005-0000-0000-000032000000}"/>
    <cellStyle name="Normal 2 56" xfId="46" xr:uid="{00000000-0005-0000-0000-000033000000}"/>
    <cellStyle name="Normal 2 57" xfId="47" xr:uid="{00000000-0005-0000-0000-000034000000}"/>
    <cellStyle name="Normal 2 6" xfId="48" xr:uid="{00000000-0005-0000-0000-000035000000}"/>
    <cellStyle name="Normal 2 7" xfId="49" xr:uid="{00000000-0005-0000-0000-000036000000}"/>
    <cellStyle name="Normal 2 8" xfId="50" xr:uid="{00000000-0005-0000-0000-000037000000}"/>
    <cellStyle name="Normal 2 9" xfId="51" xr:uid="{00000000-0005-0000-0000-000038000000}"/>
    <cellStyle name="Normal 3" xfId="56" xr:uid="{00000000-0005-0000-0000-000039000000}"/>
    <cellStyle name="Normal 4" xfId="52" xr:uid="{00000000-0005-0000-0000-00003A000000}"/>
    <cellStyle name="Normal 5" xfId="53" xr:uid="{00000000-0005-0000-0000-00003B000000}"/>
    <cellStyle name="Normal 5 2" xfId="62" xr:uid="{00000000-0005-0000-0000-00003C000000}"/>
    <cellStyle name="Normal 5 3" xfId="58" xr:uid="{00000000-0005-0000-0000-00003D000000}"/>
    <cellStyle name="Normal 6" xfId="59" xr:uid="{00000000-0005-0000-0000-00003E000000}"/>
    <cellStyle name="Normal 6 2" xfId="63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zoomScale="87" zoomScaleNormal="87" workbookViewId="0">
      <selection activeCell="A3" sqref="A3:M14"/>
    </sheetView>
  </sheetViews>
  <sheetFormatPr baseColWidth="10" defaultRowHeight="15" x14ac:dyDescent="0.25"/>
  <cols>
    <col min="3" max="3" width="13.42578125" customWidth="1"/>
    <col min="4" max="4" width="14.42578125" customWidth="1"/>
    <col min="5" max="5" width="30.7109375" customWidth="1"/>
    <col min="6" max="6" width="15.7109375" customWidth="1"/>
    <col min="7" max="7" width="30.7109375" customWidth="1"/>
    <col min="10" max="10" width="13.85546875" customWidth="1"/>
    <col min="11" max="11" width="30.7109375" customWidth="1"/>
    <col min="13" max="13" width="16.85546875" customWidth="1"/>
  </cols>
  <sheetData>
    <row r="1" spans="1:13" x14ac:dyDescent="0.25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38.25" x14ac:dyDescent="0.2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6" t="s">
        <v>8</v>
      </c>
      <c r="J2" s="16" t="s">
        <v>9</v>
      </c>
      <c r="K2" s="15" t="s">
        <v>10</v>
      </c>
      <c r="L2" s="15" t="s">
        <v>11</v>
      </c>
      <c r="M2" s="15" t="s">
        <v>12</v>
      </c>
    </row>
    <row r="3" spans="1:13" ht="33" customHeight="1" x14ac:dyDescent="0.25">
      <c r="A3" s="119" t="s">
        <v>17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</row>
    <row r="4" spans="1:13" ht="15.75" x14ac:dyDescent="0.25">
      <c r="A4" s="37">
        <v>2</v>
      </c>
      <c r="B4" s="38"/>
      <c r="C4" s="39"/>
      <c r="D4" s="40"/>
      <c r="E4" s="41"/>
      <c r="F4" s="42"/>
      <c r="G4" s="43"/>
      <c r="H4" s="44"/>
      <c r="I4" s="45"/>
      <c r="J4" s="46"/>
      <c r="K4" s="47"/>
      <c r="L4" s="48"/>
      <c r="M4" s="49"/>
    </row>
    <row r="5" spans="1:13" x14ac:dyDescent="0.25">
      <c r="A5" s="50">
        <v>3</v>
      </c>
      <c r="B5" s="38"/>
      <c r="C5" s="51"/>
      <c r="D5" s="40"/>
      <c r="E5" s="41"/>
      <c r="F5" s="41"/>
      <c r="G5" s="41"/>
      <c r="H5" s="52"/>
      <c r="I5" s="46"/>
      <c r="J5" s="46"/>
      <c r="K5" s="115"/>
      <c r="L5" s="116"/>
      <c r="M5" s="116"/>
    </row>
    <row r="6" spans="1:13" x14ac:dyDescent="0.25">
      <c r="A6" s="53">
        <v>4</v>
      </c>
      <c r="B6" s="38"/>
      <c r="C6" s="51"/>
      <c r="D6" s="40"/>
      <c r="E6" s="41"/>
      <c r="F6" s="41"/>
      <c r="G6" s="41"/>
      <c r="H6" s="52"/>
      <c r="I6" s="46"/>
      <c r="J6" s="46"/>
      <c r="K6" s="115"/>
      <c r="L6" s="117"/>
      <c r="M6" s="117"/>
    </row>
    <row r="7" spans="1:13" x14ac:dyDescent="0.25">
      <c r="A7" s="37">
        <v>5</v>
      </c>
      <c r="B7" s="38"/>
      <c r="C7" s="51"/>
      <c r="D7" s="40"/>
      <c r="E7" s="41"/>
      <c r="F7" s="41"/>
      <c r="G7" s="41"/>
      <c r="H7" s="52"/>
      <c r="I7" s="46"/>
      <c r="J7" s="46"/>
      <c r="K7" s="115"/>
      <c r="L7" s="117"/>
      <c r="M7" s="117"/>
    </row>
    <row r="8" spans="1:13" ht="15.75" x14ac:dyDescent="0.25">
      <c r="A8" s="50">
        <v>6</v>
      </c>
      <c r="B8" s="38"/>
      <c r="C8" s="51"/>
      <c r="D8" s="40"/>
      <c r="E8" s="54"/>
      <c r="F8" s="41"/>
      <c r="G8" s="41"/>
      <c r="H8" s="52"/>
      <c r="I8" s="46"/>
      <c r="J8" s="46"/>
      <c r="K8" s="115"/>
      <c r="L8" s="117"/>
      <c r="M8" s="117"/>
    </row>
    <row r="9" spans="1:13" x14ac:dyDescent="0.25">
      <c r="A9" s="53">
        <v>7</v>
      </c>
      <c r="B9" s="38"/>
      <c r="C9" s="51"/>
      <c r="D9" s="40"/>
      <c r="E9" s="41"/>
      <c r="F9" s="41"/>
      <c r="G9" s="41"/>
      <c r="H9" s="52"/>
      <c r="I9" s="46"/>
      <c r="J9" s="46"/>
      <c r="K9" s="115"/>
      <c r="L9" s="117"/>
      <c r="M9" s="117"/>
    </row>
    <row r="10" spans="1:13" ht="15.75" x14ac:dyDescent="0.25">
      <c r="A10" s="37">
        <v>8</v>
      </c>
      <c r="B10" s="38"/>
      <c r="C10" s="51"/>
      <c r="D10" s="40"/>
      <c r="E10" s="54"/>
      <c r="F10" s="41"/>
      <c r="G10" s="41"/>
      <c r="H10" s="52"/>
      <c r="I10" s="46"/>
      <c r="J10" s="46"/>
      <c r="K10" s="115"/>
      <c r="L10" s="117"/>
      <c r="M10" s="117"/>
    </row>
    <row r="11" spans="1:13" ht="15.75" x14ac:dyDescent="0.25">
      <c r="A11" s="50">
        <v>9</v>
      </c>
      <c r="B11" s="38"/>
      <c r="C11" s="51"/>
      <c r="D11" s="40"/>
      <c r="E11" s="54"/>
      <c r="F11" s="41"/>
      <c r="G11" s="41"/>
      <c r="H11" s="52"/>
      <c r="I11" s="46"/>
      <c r="J11" s="46"/>
      <c r="K11" s="115"/>
      <c r="L11" s="118"/>
      <c r="M11" s="118"/>
    </row>
    <row r="12" spans="1:13" ht="15.75" x14ac:dyDescent="0.25">
      <c r="A12" s="53">
        <v>10</v>
      </c>
      <c r="B12" s="38"/>
      <c r="C12" s="51"/>
      <c r="D12" s="55"/>
      <c r="E12" s="56"/>
      <c r="F12" s="56"/>
      <c r="G12" s="43"/>
      <c r="H12" s="52"/>
      <c r="I12" s="46"/>
      <c r="J12" s="46"/>
      <c r="K12" s="47"/>
      <c r="L12" s="41"/>
      <c r="M12" s="41"/>
    </row>
    <row r="13" spans="1:13" ht="15.75" x14ac:dyDescent="0.25">
      <c r="A13" s="37">
        <v>11</v>
      </c>
      <c r="B13" s="38"/>
      <c r="C13" s="51"/>
      <c r="D13" s="57"/>
      <c r="E13" s="56"/>
      <c r="F13" s="56"/>
      <c r="G13" s="43"/>
      <c r="H13" s="58"/>
      <c r="I13" s="46"/>
      <c r="J13" s="46"/>
      <c r="K13" s="47"/>
      <c r="L13" s="41"/>
      <c r="M13" s="41"/>
    </row>
    <row r="14" spans="1:13" ht="16.5" thickBot="1" x14ac:dyDescent="0.3">
      <c r="A14" s="111" t="s">
        <v>15</v>
      </c>
      <c r="B14" s="112"/>
      <c r="C14" s="112"/>
      <c r="D14" s="112"/>
      <c r="E14" s="112"/>
      <c r="F14" s="112"/>
      <c r="G14" s="113"/>
      <c r="H14" s="59"/>
      <c r="I14" s="60"/>
      <c r="J14" s="61">
        <f>SUM(J3+J13)</f>
        <v>0</v>
      </c>
      <c r="K14" s="62"/>
      <c r="L14" s="62"/>
      <c r="M14" s="62"/>
    </row>
  </sheetData>
  <mergeCells count="6">
    <mergeCell ref="A14:G14"/>
    <mergeCell ref="A1:M1"/>
    <mergeCell ref="K5:K11"/>
    <mergeCell ref="L5:L11"/>
    <mergeCell ref="M5:M11"/>
    <mergeCell ref="A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D6" sqref="D6"/>
    </sheetView>
  </sheetViews>
  <sheetFormatPr baseColWidth="10" defaultRowHeight="15" x14ac:dyDescent="0.25"/>
  <cols>
    <col min="1" max="1" width="5" style="4" customWidth="1"/>
    <col min="2" max="2" width="15.28515625" style="8" customWidth="1"/>
    <col min="3" max="3" width="12" style="4" bestFit="1" customWidth="1"/>
    <col min="4" max="4" width="10.5703125" style="9" customWidth="1"/>
    <col min="5" max="5" width="12.42578125" style="10" customWidth="1"/>
    <col min="6" max="6" width="33.5703125" style="4" customWidth="1"/>
    <col min="7" max="7" width="36.42578125" style="4" customWidth="1"/>
    <col min="8" max="8" width="9" style="4" customWidth="1"/>
    <col min="9" max="9" width="13.140625" style="4" customWidth="1"/>
    <col min="10" max="10" width="15.5703125" style="14" customWidth="1"/>
    <col min="11" max="11" width="18.85546875" style="10" customWidth="1"/>
    <col min="12" max="12" width="16" style="4" customWidth="1"/>
    <col min="13" max="13" width="22.28515625" style="4" customWidth="1"/>
    <col min="14" max="16384" width="11.42578125" style="4"/>
  </cols>
  <sheetData>
    <row r="1" spans="1:13" x14ac:dyDescent="0.25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s="7" customFormat="1" ht="57.75" customHeight="1" x14ac:dyDescent="0.25">
      <c r="A2" s="3" t="s">
        <v>0</v>
      </c>
      <c r="B2" s="5" t="s">
        <v>1</v>
      </c>
      <c r="C2" s="3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s="63" customFormat="1" ht="15" customHeight="1" x14ac:dyDescent="0.25">
      <c r="A3" s="125" t="s">
        <v>17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1:13" s="63" customFormat="1" ht="46.5" customHeight="1" x14ac:dyDescent="0.25">
      <c r="A4" s="64">
        <v>2</v>
      </c>
      <c r="B4" s="65"/>
      <c r="C4" s="66"/>
      <c r="D4" s="64"/>
      <c r="E4" s="64"/>
      <c r="F4" s="67"/>
      <c r="G4" s="43"/>
      <c r="H4" s="67"/>
      <c r="I4" s="68"/>
      <c r="J4" s="68"/>
      <c r="K4" s="64"/>
      <c r="L4" s="67"/>
      <c r="M4" s="67"/>
    </row>
    <row r="5" spans="1:13" s="63" customFormat="1" ht="46.5" customHeight="1" x14ac:dyDescent="0.25">
      <c r="A5" s="64">
        <v>3</v>
      </c>
      <c r="B5" s="65"/>
      <c r="C5" s="66"/>
      <c r="D5" s="64"/>
      <c r="E5" s="64"/>
      <c r="F5" s="67"/>
      <c r="G5" s="43"/>
      <c r="H5" s="67"/>
      <c r="I5" s="68"/>
      <c r="J5" s="68"/>
      <c r="K5" s="64"/>
      <c r="L5" s="67"/>
      <c r="M5" s="67"/>
    </row>
    <row r="6" spans="1:13" s="63" customFormat="1" ht="46.5" customHeight="1" x14ac:dyDescent="0.25">
      <c r="A6" s="64">
        <v>4</v>
      </c>
      <c r="B6" s="65"/>
      <c r="C6" s="66"/>
      <c r="D6" s="64"/>
      <c r="E6" s="64"/>
      <c r="F6" s="67"/>
      <c r="G6" s="43"/>
      <c r="H6" s="67"/>
      <c r="I6" s="68"/>
      <c r="J6" s="68"/>
      <c r="K6" s="64"/>
      <c r="L6" s="67"/>
      <c r="M6" s="67"/>
    </row>
    <row r="7" spans="1:13" s="63" customFormat="1" ht="46.5" customHeight="1" x14ac:dyDescent="0.25">
      <c r="A7" s="64">
        <v>5</v>
      </c>
      <c r="B7" s="65"/>
      <c r="C7" s="66"/>
      <c r="D7" s="64"/>
      <c r="E7" s="64"/>
      <c r="F7" s="67"/>
      <c r="G7" s="43"/>
      <c r="H7" s="67"/>
      <c r="I7" s="68"/>
      <c r="J7" s="68"/>
      <c r="K7" s="64"/>
      <c r="L7" s="67"/>
      <c r="M7" s="67"/>
    </row>
    <row r="8" spans="1:13" s="63" customFormat="1" ht="46.5" customHeight="1" x14ac:dyDescent="0.25">
      <c r="A8" s="64">
        <v>6</v>
      </c>
      <c r="B8" s="65"/>
      <c r="C8" s="66"/>
      <c r="D8" s="64"/>
      <c r="E8" s="64"/>
      <c r="F8" s="67"/>
      <c r="G8" s="43"/>
      <c r="H8" s="67"/>
      <c r="I8" s="68"/>
      <c r="J8" s="68"/>
      <c r="K8" s="64"/>
      <c r="L8" s="67"/>
      <c r="M8" s="67"/>
    </row>
    <row r="9" spans="1:13" s="63" customFormat="1" ht="46.5" customHeight="1" x14ac:dyDescent="0.25">
      <c r="A9" s="64">
        <v>7</v>
      </c>
      <c r="B9" s="65"/>
      <c r="C9" s="66"/>
      <c r="D9" s="64"/>
      <c r="E9" s="64"/>
      <c r="F9" s="67"/>
      <c r="G9" s="43"/>
      <c r="H9" s="67"/>
      <c r="I9" s="68"/>
      <c r="J9" s="68"/>
      <c r="K9" s="64"/>
      <c r="L9" s="67"/>
      <c r="M9" s="67"/>
    </row>
    <row r="10" spans="1:13" s="63" customFormat="1" ht="46.5" customHeight="1" x14ac:dyDescent="0.25">
      <c r="A10" s="64">
        <v>8</v>
      </c>
      <c r="B10" s="65"/>
      <c r="C10" s="66"/>
      <c r="D10" s="64"/>
      <c r="E10" s="64"/>
      <c r="F10" s="67"/>
      <c r="G10" s="43"/>
      <c r="H10" s="67"/>
      <c r="I10" s="68"/>
      <c r="J10" s="68"/>
      <c r="K10" s="64"/>
      <c r="L10" s="67"/>
      <c r="M10" s="67"/>
    </row>
    <row r="11" spans="1:13" s="63" customFormat="1" ht="46.5" customHeight="1" x14ac:dyDescent="0.25">
      <c r="A11" s="64">
        <v>9</v>
      </c>
      <c r="B11" s="65"/>
      <c r="C11" s="66"/>
      <c r="D11" s="64"/>
      <c r="E11" s="64"/>
      <c r="F11" s="67"/>
      <c r="G11" s="43"/>
      <c r="H11" s="67"/>
      <c r="I11" s="68"/>
      <c r="J11" s="68"/>
      <c r="K11" s="64"/>
      <c r="L11" s="67"/>
      <c r="M11" s="67"/>
    </row>
    <row r="12" spans="1:13" s="63" customFormat="1" ht="46.5" customHeight="1" x14ac:dyDescent="0.25">
      <c r="A12" s="64">
        <v>10</v>
      </c>
      <c r="B12" s="65"/>
      <c r="C12" s="66"/>
      <c r="D12" s="64"/>
      <c r="E12" s="64"/>
      <c r="F12" s="67"/>
      <c r="G12" s="43"/>
      <c r="H12" s="67"/>
      <c r="I12" s="68"/>
      <c r="J12" s="68"/>
      <c r="K12" s="64"/>
      <c r="L12" s="67"/>
      <c r="M12" s="67"/>
    </row>
    <row r="13" spans="1:13" s="73" customFormat="1" ht="15.75" x14ac:dyDescent="0.25">
      <c r="A13" s="122" t="s">
        <v>13</v>
      </c>
      <c r="B13" s="123"/>
      <c r="C13" s="123"/>
      <c r="D13" s="123"/>
      <c r="E13" s="123"/>
      <c r="F13" s="123"/>
      <c r="G13" s="124"/>
      <c r="H13" s="69"/>
      <c r="I13" s="69"/>
      <c r="J13" s="70">
        <f>SUM(J3:J12)</f>
        <v>0</v>
      </c>
      <c r="K13" s="71"/>
      <c r="L13" s="72"/>
      <c r="M13" s="72"/>
    </row>
  </sheetData>
  <mergeCells count="3">
    <mergeCell ref="A1:M1"/>
    <mergeCell ref="A13:G13"/>
    <mergeCell ref="A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zoomScale="87" zoomScaleNormal="87" workbookViewId="0">
      <selection activeCell="A3" sqref="A3:XFD25"/>
    </sheetView>
  </sheetViews>
  <sheetFormatPr baseColWidth="10" defaultRowHeight="21" customHeight="1" x14ac:dyDescent="0.25"/>
  <cols>
    <col min="1" max="1" width="7.5703125" style="12" customWidth="1"/>
    <col min="2" max="2" width="22" style="12" customWidth="1"/>
    <col min="3" max="3" width="12.42578125" style="12" customWidth="1"/>
    <col min="4" max="4" width="13.5703125" style="12" bestFit="1" customWidth="1"/>
    <col min="5" max="5" width="47.140625" style="12" customWidth="1"/>
    <col min="6" max="6" width="32.28515625" style="12" customWidth="1"/>
    <col min="7" max="7" width="49.5703125" style="12" customWidth="1"/>
    <col min="8" max="8" width="11.42578125" style="12"/>
    <col min="9" max="9" width="12.7109375" style="13" customWidth="1"/>
    <col min="10" max="10" width="13.140625" style="13" customWidth="1"/>
    <col min="11" max="11" width="42" style="12" customWidth="1"/>
    <col min="12" max="12" width="14.7109375" style="12" customWidth="1"/>
    <col min="13" max="13" width="22.28515625" style="12" customWidth="1"/>
    <col min="14" max="256" width="11.42578125" style="12"/>
    <col min="257" max="257" width="7.5703125" style="12" customWidth="1"/>
    <col min="258" max="258" width="15.7109375" style="12" customWidth="1"/>
    <col min="259" max="259" width="18.28515625" style="12" customWidth="1"/>
    <col min="260" max="260" width="13.5703125" style="12" bestFit="1" customWidth="1"/>
    <col min="261" max="261" width="42.85546875" style="12" customWidth="1"/>
    <col min="262" max="262" width="36.42578125" style="12" customWidth="1"/>
    <col min="263" max="263" width="26" style="12" customWidth="1"/>
    <col min="264" max="266" width="11.42578125" style="12"/>
    <col min="267" max="267" width="19.42578125" style="12" customWidth="1"/>
    <col min="268" max="268" width="11.42578125" style="12"/>
    <col min="269" max="269" width="22.28515625" style="12" customWidth="1"/>
    <col min="270" max="512" width="11.42578125" style="12"/>
    <col min="513" max="513" width="7.5703125" style="12" customWidth="1"/>
    <col min="514" max="514" width="15.7109375" style="12" customWidth="1"/>
    <col min="515" max="515" width="18.28515625" style="12" customWidth="1"/>
    <col min="516" max="516" width="13.5703125" style="12" bestFit="1" customWidth="1"/>
    <col min="517" max="517" width="42.85546875" style="12" customWidth="1"/>
    <col min="518" max="518" width="36.42578125" style="12" customWidth="1"/>
    <col min="519" max="519" width="26" style="12" customWidth="1"/>
    <col min="520" max="522" width="11.42578125" style="12"/>
    <col min="523" max="523" width="19.42578125" style="12" customWidth="1"/>
    <col min="524" max="524" width="11.42578125" style="12"/>
    <col min="525" max="525" width="22.28515625" style="12" customWidth="1"/>
    <col min="526" max="768" width="11.42578125" style="12"/>
    <col min="769" max="769" width="7.5703125" style="12" customWidth="1"/>
    <col min="770" max="770" width="15.7109375" style="12" customWidth="1"/>
    <col min="771" max="771" width="18.28515625" style="12" customWidth="1"/>
    <col min="772" max="772" width="13.5703125" style="12" bestFit="1" customWidth="1"/>
    <col min="773" max="773" width="42.85546875" style="12" customWidth="1"/>
    <col min="774" max="774" width="36.42578125" style="12" customWidth="1"/>
    <col min="775" max="775" width="26" style="12" customWidth="1"/>
    <col min="776" max="778" width="11.42578125" style="12"/>
    <col min="779" max="779" width="19.42578125" style="12" customWidth="1"/>
    <col min="780" max="780" width="11.42578125" style="12"/>
    <col min="781" max="781" width="22.28515625" style="12" customWidth="1"/>
    <col min="782" max="1024" width="11.42578125" style="12"/>
    <col min="1025" max="1025" width="7.5703125" style="12" customWidth="1"/>
    <col min="1026" max="1026" width="15.7109375" style="12" customWidth="1"/>
    <col min="1027" max="1027" width="18.28515625" style="12" customWidth="1"/>
    <col min="1028" max="1028" width="13.5703125" style="12" bestFit="1" customWidth="1"/>
    <col min="1029" max="1029" width="42.85546875" style="12" customWidth="1"/>
    <col min="1030" max="1030" width="36.42578125" style="12" customWidth="1"/>
    <col min="1031" max="1031" width="26" style="12" customWidth="1"/>
    <col min="1032" max="1034" width="11.42578125" style="12"/>
    <col min="1035" max="1035" width="19.42578125" style="12" customWidth="1"/>
    <col min="1036" max="1036" width="11.42578125" style="12"/>
    <col min="1037" max="1037" width="22.28515625" style="12" customWidth="1"/>
    <col min="1038" max="1280" width="11.42578125" style="12"/>
    <col min="1281" max="1281" width="7.5703125" style="12" customWidth="1"/>
    <col min="1282" max="1282" width="15.7109375" style="12" customWidth="1"/>
    <col min="1283" max="1283" width="18.28515625" style="12" customWidth="1"/>
    <col min="1284" max="1284" width="13.5703125" style="12" bestFit="1" customWidth="1"/>
    <col min="1285" max="1285" width="42.85546875" style="12" customWidth="1"/>
    <col min="1286" max="1286" width="36.42578125" style="12" customWidth="1"/>
    <col min="1287" max="1287" width="26" style="12" customWidth="1"/>
    <col min="1288" max="1290" width="11.42578125" style="12"/>
    <col min="1291" max="1291" width="19.42578125" style="12" customWidth="1"/>
    <col min="1292" max="1292" width="11.42578125" style="12"/>
    <col min="1293" max="1293" width="22.28515625" style="12" customWidth="1"/>
    <col min="1294" max="1536" width="11.42578125" style="12"/>
    <col min="1537" max="1537" width="7.5703125" style="12" customWidth="1"/>
    <col min="1538" max="1538" width="15.7109375" style="12" customWidth="1"/>
    <col min="1539" max="1539" width="18.28515625" style="12" customWidth="1"/>
    <col min="1540" max="1540" width="13.5703125" style="12" bestFit="1" customWidth="1"/>
    <col min="1541" max="1541" width="42.85546875" style="12" customWidth="1"/>
    <col min="1542" max="1542" width="36.42578125" style="12" customWidth="1"/>
    <col min="1543" max="1543" width="26" style="12" customWidth="1"/>
    <col min="1544" max="1546" width="11.42578125" style="12"/>
    <col min="1547" max="1547" width="19.42578125" style="12" customWidth="1"/>
    <col min="1548" max="1548" width="11.42578125" style="12"/>
    <col min="1549" max="1549" width="22.28515625" style="12" customWidth="1"/>
    <col min="1550" max="1792" width="11.42578125" style="12"/>
    <col min="1793" max="1793" width="7.5703125" style="12" customWidth="1"/>
    <col min="1794" max="1794" width="15.7109375" style="12" customWidth="1"/>
    <col min="1795" max="1795" width="18.28515625" style="12" customWidth="1"/>
    <col min="1796" max="1796" width="13.5703125" style="12" bestFit="1" customWidth="1"/>
    <col min="1797" max="1797" width="42.85546875" style="12" customWidth="1"/>
    <col min="1798" max="1798" width="36.42578125" style="12" customWidth="1"/>
    <col min="1799" max="1799" width="26" style="12" customWidth="1"/>
    <col min="1800" max="1802" width="11.42578125" style="12"/>
    <col min="1803" max="1803" width="19.42578125" style="12" customWidth="1"/>
    <col min="1804" max="1804" width="11.42578125" style="12"/>
    <col min="1805" max="1805" width="22.28515625" style="12" customWidth="1"/>
    <col min="1806" max="2048" width="11.42578125" style="12"/>
    <col min="2049" max="2049" width="7.5703125" style="12" customWidth="1"/>
    <col min="2050" max="2050" width="15.7109375" style="12" customWidth="1"/>
    <col min="2051" max="2051" width="18.28515625" style="12" customWidth="1"/>
    <col min="2052" max="2052" width="13.5703125" style="12" bestFit="1" customWidth="1"/>
    <col min="2053" max="2053" width="42.85546875" style="12" customWidth="1"/>
    <col min="2054" max="2054" width="36.42578125" style="12" customWidth="1"/>
    <col min="2055" max="2055" width="26" style="12" customWidth="1"/>
    <col min="2056" max="2058" width="11.42578125" style="12"/>
    <col min="2059" max="2059" width="19.42578125" style="12" customWidth="1"/>
    <col min="2060" max="2060" width="11.42578125" style="12"/>
    <col min="2061" max="2061" width="22.28515625" style="12" customWidth="1"/>
    <col min="2062" max="2304" width="11.42578125" style="12"/>
    <col min="2305" max="2305" width="7.5703125" style="12" customWidth="1"/>
    <col min="2306" max="2306" width="15.7109375" style="12" customWidth="1"/>
    <col min="2307" max="2307" width="18.28515625" style="12" customWidth="1"/>
    <col min="2308" max="2308" width="13.5703125" style="12" bestFit="1" customWidth="1"/>
    <col min="2309" max="2309" width="42.85546875" style="12" customWidth="1"/>
    <col min="2310" max="2310" width="36.42578125" style="12" customWidth="1"/>
    <col min="2311" max="2311" width="26" style="12" customWidth="1"/>
    <col min="2312" max="2314" width="11.42578125" style="12"/>
    <col min="2315" max="2315" width="19.42578125" style="12" customWidth="1"/>
    <col min="2316" max="2316" width="11.42578125" style="12"/>
    <col min="2317" max="2317" width="22.28515625" style="12" customWidth="1"/>
    <col min="2318" max="2560" width="11.42578125" style="12"/>
    <col min="2561" max="2561" width="7.5703125" style="12" customWidth="1"/>
    <col min="2562" max="2562" width="15.7109375" style="12" customWidth="1"/>
    <col min="2563" max="2563" width="18.28515625" style="12" customWidth="1"/>
    <col min="2564" max="2564" width="13.5703125" style="12" bestFit="1" customWidth="1"/>
    <col min="2565" max="2565" width="42.85546875" style="12" customWidth="1"/>
    <col min="2566" max="2566" width="36.42578125" style="12" customWidth="1"/>
    <col min="2567" max="2567" width="26" style="12" customWidth="1"/>
    <col min="2568" max="2570" width="11.42578125" style="12"/>
    <col min="2571" max="2571" width="19.42578125" style="12" customWidth="1"/>
    <col min="2572" max="2572" width="11.42578125" style="12"/>
    <col min="2573" max="2573" width="22.28515625" style="12" customWidth="1"/>
    <col min="2574" max="2816" width="11.42578125" style="12"/>
    <col min="2817" max="2817" width="7.5703125" style="12" customWidth="1"/>
    <col min="2818" max="2818" width="15.7109375" style="12" customWidth="1"/>
    <col min="2819" max="2819" width="18.28515625" style="12" customWidth="1"/>
    <col min="2820" max="2820" width="13.5703125" style="12" bestFit="1" customWidth="1"/>
    <col min="2821" max="2821" width="42.85546875" style="12" customWidth="1"/>
    <col min="2822" max="2822" width="36.42578125" style="12" customWidth="1"/>
    <col min="2823" max="2823" width="26" style="12" customWidth="1"/>
    <col min="2824" max="2826" width="11.42578125" style="12"/>
    <col min="2827" max="2827" width="19.42578125" style="12" customWidth="1"/>
    <col min="2828" max="2828" width="11.42578125" style="12"/>
    <col min="2829" max="2829" width="22.28515625" style="12" customWidth="1"/>
    <col min="2830" max="3072" width="11.42578125" style="12"/>
    <col min="3073" max="3073" width="7.5703125" style="12" customWidth="1"/>
    <col min="3074" max="3074" width="15.7109375" style="12" customWidth="1"/>
    <col min="3075" max="3075" width="18.28515625" style="12" customWidth="1"/>
    <col min="3076" max="3076" width="13.5703125" style="12" bestFit="1" customWidth="1"/>
    <col min="3077" max="3077" width="42.85546875" style="12" customWidth="1"/>
    <col min="3078" max="3078" width="36.42578125" style="12" customWidth="1"/>
    <col min="3079" max="3079" width="26" style="12" customWidth="1"/>
    <col min="3080" max="3082" width="11.42578125" style="12"/>
    <col min="3083" max="3083" width="19.42578125" style="12" customWidth="1"/>
    <col min="3084" max="3084" width="11.42578125" style="12"/>
    <col min="3085" max="3085" width="22.28515625" style="12" customWidth="1"/>
    <col min="3086" max="3328" width="11.42578125" style="12"/>
    <col min="3329" max="3329" width="7.5703125" style="12" customWidth="1"/>
    <col min="3330" max="3330" width="15.7109375" style="12" customWidth="1"/>
    <col min="3331" max="3331" width="18.28515625" style="12" customWidth="1"/>
    <col min="3332" max="3332" width="13.5703125" style="12" bestFit="1" customWidth="1"/>
    <col min="3333" max="3333" width="42.85546875" style="12" customWidth="1"/>
    <col min="3334" max="3334" width="36.42578125" style="12" customWidth="1"/>
    <col min="3335" max="3335" width="26" style="12" customWidth="1"/>
    <col min="3336" max="3338" width="11.42578125" style="12"/>
    <col min="3339" max="3339" width="19.42578125" style="12" customWidth="1"/>
    <col min="3340" max="3340" width="11.42578125" style="12"/>
    <col min="3341" max="3341" width="22.28515625" style="12" customWidth="1"/>
    <col min="3342" max="3584" width="11.42578125" style="12"/>
    <col min="3585" max="3585" width="7.5703125" style="12" customWidth="1"/>
    <col min="3586" max="3586" width="15.7109375" style="12" customWidth="1"/>
    <col min="3587" max="3587" width="18.28515625" style="12" customWidth="1"/>
    <col min="3588" max="3588" width="13.5703125" style="12" bestFit="1" customWidth="1"/>
    <col min="3589" max="3589" width="42.85546875" style="12" customWidth="1"/>
    <col min="3590" max="3590" width="36.42578125" style="12" customWidth="1"/>
    <col min="3591" max="3591" width="26" style="12" customWidth="1"/>
    <col min="3592" max="3594" width="11.42578125" style="12"/>
    <col min="3595" max="3595" width="19.42578125" style="12" customWidth="1"/>
    <col min="3596" max="3596" width="11.42578125" style="12"/>
    <col min="3597" max="3597" width="22.28515625" style="12" customWidth="1"/>
    <col min="3598" max="3840" width="11.42578125" style="12"/>
    <col min="3841" max="3841" width="7.5703125" style="12" customWidth="1"/>
    <col min="3842" max="3842" width="15.7109375" style="12" customWidth="1"/>
    <col min="3843" max="3843" width="18.28515625" style="12" customWidth="1"/>
    <col min="3844" max="3844" width="13.5703125" style="12" bestFit="1" customWidth="1"/>
    <col min="3845" max="3845" width="42.85546875" style="12" customWidth="1"/>
    <col min="3846" max="3846" width="36.42578125" style="12" customWidth="1"/>
    <col min="3847" max="3847" width="26" style="12" customWidth="1"/>
    <col min="3848" max="3850" width="11.42578125" style="12"/>
    <col min="3851" max="3851" width="19.42578125" style="12" customWidth="1"/>
    <col min="3852" max="3852" width="11.42578125" style="12"/>
    <col min="3853" max="3853" width="22.28515625" style="12" customWidth="1"/>
    <col min="3854" max="4096" width="11.42578125" style="12"/>
    <col min="4097" max="4097" width="7.5703125" style="12" customWidth="1"/>
    <col min="4098" max="4098" width="15.7109375" style="12" customWidth="1"/>
    <col min="4099" max="4099" width="18.28515625" style="12" customWidth="1"/>
    <col min="4100" max="4100" width="13.5703125" style="12" bestFit="1" customWidth="1"/>
    <col min="4101" max="4101" width="42.85546875" style="12" customWidth="1"/>
    <col min="4102" max="4102" width="36.42578125" style="12" customWidth="1"/>
    <col min="4103" max="4103" width="26" style="12" customWidth="1"/>
    <col min="4104" max="4106" width="11.42578125" style="12"/>
    <col min="4107" max="4107" width="19.42578125" style="12" customWidth="1"/>
    <col min="4108" max="4108" width="11.42578125" style="12"/>
    <col min="4109" max="4109" width="22.28515625" style="12" customWidth="1"/>
    <col min="4110" max="4352" width="11.42578125" style="12"/>
    <col min="4353" max="4353" width="7.5703125" style="12" customWidth="1"/>
    <col min="4354" max="4354" width="15.7109375" style="12" customWidth="1"/>
    <col min="4355" max="4355" width="18.28515625" style="12" customWidth="1"/>
    <col min="4356" max="4356" width="13.5703125" style="12" bestFit="1" customWidth="1"/>
    <col min="4357" max="4357" width="42.85546875" style="12" customWidth="1"/>
    <col min="4358" max="4358" width="36.42578125" style="12" customWidth="1"/>
    <col min="4359" max="4359" width="26" style="12" customWidth="1"/>
    <col min="4360" max="4362" width="11.42578125" style="12"/>
    <col min="4363" max="4363" width="19.42578125" style="12" customWidth="1"/>
    <col min="4364" max="4364" width="11.42578125" style="12"/>
    <col min="4365" max="4365" width="22.28515625" style="12" customWidth="1"/>
    <col min="4366" max="4608" width="11.42578125" style="12"/>
    <col min="4609" max="4609" width="7.5703125" style="12" customWidth="1"/>
    <col min="4610" max="4610" width="15.7109375" style="12" customWidth="1"/>
    <col min="4611" max="4611" width="18.28515625" style="12" customWidth="1"/>
    <col min="4612" max="4612" width="13.5703125" style="12" bestFit="1" customWidth="1"/>
    <col min="4613" max="4613" width="42.85546875" style="12" customWidth="1"/>
    <col min="4614" max="4614" width="36.42578125" style="12" customWidth="1"/>
    <col min="4615" max="4615" width="26" style="12" customWidth="1"/>
    <col min="4616" max="4618" width="11.42578125" style="12"/>
    <col min="4619" max="4619" width="19.42578125" style="12" customWidth="1"/>
    <col min="4620" max="4620" width="11.42578125" style="12"/>
    <col min="4621" max="4621" width="22.28515625" style="12" customWidth="1"/>
    <col min="4622" max="4864" width="11.42578125" style="12"/>
    <col min="4865" max="4865" width="7.5703125" style="12" customWidth="1"/>
    <col min="4866" max="4866" width="15.7109375" style="12" customWidth="1"/>
    <col min="4867" max="4867" width="18.28515625" style="12" customWidth="1"/>
    <col min="4868" max="4868" width="13.5703125" style="12" bestFit="1" customWidth="1"/>
    <col min="4869" max="4869" width="42.85546875" style="12" customWidth="1"/>
    <col min="4870" max="4870" width="36.42578125" style="12" customWidth="1"/>
    <col min="4871" max="4871" width="26" style="12" customWidth="1"/>
    <col min="4872" max="4874" width="11.42578125" style="12"/>
    <col min="4875" max="4875" width="19.42578125" style="12" customWidth="1"/>
    <col min="4876" max="4876" width="11.42578125" style="12"/>
    <col min="4877" max="4877" width="22.28515625" style="12" customWidth="1"/>
    <col min="4878" max="5120" width="11.42578125" style="12"/>
    <col min="5121" max="5121" width="7.5703125" style="12" customWidth="1"/>
    <col min="5122" max="5122" width="15.7109375" style="12" customWidth="1"/>
    <col min="5123" max="5123" width="18.28515625" style="12" customWidth="1"/>
    <col min="5124" max="5124" width="13.5703125" style="12" bestFit="1" customWidth="1"/>
    <col min="5125" max="5125" width="42.85546875" style="12" customWidth="1"/>
    <col min="5126" max="5126" width="36.42578125" style="12" customWidth="1"/>
    <col min="5127" max="5127" width="26" style="12" customWidth="1"/>
    <col min="5128" max="5130" width="11.42578125" style="12"/>
    <col min="5131" max="5131" width="19.42578125" style="12" customWidth="1"/>
    <col min="5132" max="5132" width="11.42578125" style="12"/>
    <col min="5133" max="5133" width="22.28515625" style="12" customWidth="1"/>
    <col min="5134" max="5376" width="11.42578125" style="12"/>
    <col min="5377" max="5377" width="7.5703125" style="12" customWidth="1"/>
    <col min="5378" max="5378" width="15.7109375" style="12" customWidth="1"/>
    <col min="5379" max="5379" width="18.28515625" style="12" customWidth="1"/>
    <col min="5380" max="5380" width="13.5703125" style="12" bestFit="1" customWidth="1"/>
    <col min="5381" max="5381" width="42.85546875" style="12" customWidth="1"/>
    <col min="5382" max="5382" width="36.42578125" style="12" customWidth="1"/>
    <col min="5383" max="5383" width="26" style="12" customWidth="1"/>
    <col min="5384" max="5386" width="11.42578125" style="12"/>
    <col min="5387" max="5387" width="19.42578125" style="12" customWidth="1"/>
    <col min="5388" max="5388" width="11.42578125" style="12"/>
    <col min="5389" max="5389" width="22.28515625" style="12" customWidth="1"/>
    <col min="5390" max="5632" width="11.42578125" style="12"/>
    <col min="5633" max="5633" width="7.5703125" style="12" customWidth="1"/>
    <col min="5634" max="5634" width="15.7109375" style="12" customWidth="1"/>
    <col min="5635" max="5635" width="18.28515625" style="12" customWidth="1"/>
    <col min="5636" max="5636" width="13.5703125" style="12" bestFit="1" customWidth="1"/>
    <col min="5637" max="5637" width="42.85546875" style="12" customWidth="1"/>
    <col min="5638" max="5638" width="36.42578125" style="12" customWidth="1"/>
    <col min="5639" max="5639" width="26" style="12" customWidth="1"/>
    <col min="5640" max="5642" width="11.42578125" style="12"/>
    <col min="5643" max="5643" width="19.42578125" style="12" customWidth="1"/>
    <col min="5644" max="5644" width="11.42578125" style="12"/>
    <col min="5645" max="5645" width="22.28515625" style="12" customWidth="1"/>
    <col min="5646" max="5888" width="11.42578125" style="12"/>
    <col min="5889" max="5889" width="7.5703125" style="12" customWidth="1"/>
    <col min="5890" max="5890" width="15.7109375" style="12" customWidth="1"/>
    <col min="5891" max="5891" width="18.28515625" style="12" customWidth="1"/>
    <col min="5892" max="5892" width="13.5703125" style="12" bestFit="1" customWidth="1"/>
    <col min="5893" max="5893" width="42.85546875" style="12" customWidth="1"/>
    <col min="5894" max="5894" width="36.42578125" style="12" customWidth="1"/>
    <col min="5895" max="5895" width="26" style="12" customWidth="1"/>
    <col min="5896" max="5898" width="11.42578125" style="12"/>
    <col min="5899" max="5899" width="19.42578125" style="12" customWidth="1"/>
    <col min="5900" max="5900" width="11.42578125" style="12"/>
    <col min="5901" max="5901" width="22.28515625" style="12" customWidth="1"/>
    <col min="5902" max="6144" width="11.42578125" style="12"/>
    <col min="6145" max="6145" width="7.5703125" style="12" customWidth="1"/>
    <col min="6146" max="6146" width="15.7109375" style="12" customWidth="1"/>
    <col min="6147" max="6147" width="18.28515625" style="12" customWidth="1"/>
    <col min="6148" max="6148" width="13.5703125" style="12" bestFit="1" customWidth="1"/>
    <col min="6149" max="6149" width="42.85546875" style="12" customWidth="1"/>
    <col min="6150" max="6150" width="36.42578125" style="12" customWidth="1"/>
    <col min="6151" max="6151" width="26" style="12" customWidth="1"/>
    <col min="6152" max="6154" width="11.42578125" style="12"/>
    <col min="6155" max="6155" width="19.42578125" style="12" customWidth="1"/>
    <col min="6156" max="6156" width="11.42578125" style="12"/>
    <col min="6157" max="6157" width="22.28515625" style="12" customWidth="1"/>
    <col min="6158" max="6400" width="11.42578125" style="12"/>
    <col min="6401" max="6401" width="7.5703125" style="12" customWidth="1"/>
    <col min="6402" max="6402" width="15.7109375" style="12" customWidth="1"/>
    <col min="6403" max="6403" width="18.28515625" style="12" customWidth="1"/>
    <col min="6404" max="6404" width="13.5703125" style="12" bestFit="1" customWidth="1"/>
    <col min="6405" max="6405" width="42.85546875" style="12" customWidth="1"/>
    <col min="6406" max="6406" width="36.42578125" style="12" customWidth="1"/>
    <col min="6407" max="6407" width="26" style="12" customWidth="1"/>
    <col min="6408" max="6410" width="11.42578125" style="12"/>
    <col min="6411" max="6411" width="19.42578125" style="12" customWidth="1"/>
    <col min="6412" max="6412" width="11.42578125" style="12"/>
    <col min="6413" max="6413" width="22.28515625" style="12" customWidth="1"/>
    <col min="6414" max="6656" width="11.42578125" style="12"/>
    <col min="6657" max="6657" width="7.5703125" style="12" customWidth="1"/>
    <col min="6658" max="6658" width="15.7109375" style="12" customWidth="1"/>
    <col min="6659" max="6659" width="18.28515625" style="12" customWidth="1"/>
    <col min="6660" max="6660" width="13.5703125" style="12" bestFit="1" customWidth="1"/>
    <col min="6661" max="6661" width="42.85546875" style="12" customWidth="1"/>
    <col min="6662" max="6662" width="36.42578125" style="12" customWidth="1"/>
    <col min="6663" max="6663" width="26" style="12" customWidth="1"/>
    <col min="6664" max="6666" width="11.42578125" style="12"/>
    <col min="6667" max="6667" width="19.42578125" style="12" customWidth="1"/>
    <col min="6668" max="6668" width="11.42578125" style="12"/>
    <col min="6669" max="6669" width="22.28515625" style="12" customWidth="1"/>
    <col min="6670" max="6912" width="11.42578125" style="12"/>
    <col min="6913" max="6913" width="7.5703125" style="12" customWidth="1"/>
    <col min="6914" max="6914" width="15.7109375" style="12" customWidth="1"/>
    <col min="6915" max="6915" width="18.28515625" style="12" customWidth="1"/>
    <col min="6916" max="6916" width="13.5703125" style="12" bestFit="1" customWidth="1"/>
    <col min="6917" max="6917" width="42.85546875" style="12" customWidth="1"/>
    <col min="6918" max="6918" width="36.42578125" style="12" customWidth="1"/>
    <col min="6919" max="6919" width="26" style="12" customWidth="1"/>
    <col min="6920" max="6922" width="11.42578125" style="12"/>
    <col min="6923" max="6923" width="19.42578125" style="12" customWidth="1"/>
    <col min="6924" max="6924" width="11.42578125" style="12"/>
    <col min="6925" max="6925" width="22.28515625" style="12" customWidth="1"/>
    <col min="6926" max="7168" width="11.42578125" style="12"/>
    <col min="7169" max="7169" width="7.5703125" style="12" customWidth="1"/>
    <col min="7170" max="7170" width="15.7109375" style="12" customWidth="1"/>
    <col min="7171" max="7171" width="18.28515625" style="12" customWidth="1"/>
    <col min="7172" max="7172" width="13.5703125" style="12" bestFit="1" customWidth="1"/>
    <col min="7173" max="7173" width="42.85546875" style="12" customWidth="1"/>
    <col min="7174" max="7174" width="36.42578125" style="12" customWidth="1"/>
    <col min="7175" max="7175" width="26" style="12" customWidth="1"/>
    <col min="7176" max="7178" width="11.42578125" style="12"/>
    <col min="7179" max="7179" width="19.42578125" style="12" customWidth="1"/>
    <col min="7180" max="7180" width="11.42578125" style="12"/>
    <col min="7181" max="7181" width="22.28515625" style="12" customWidth="1"/>
    <col min="7182" max="7424" width="11.42578125" style="12"/>
    <col min="7425" max="7425" width="7.5703125" style="12" customWidth="1"/>
    <col min="7426" max="7426" width="15.7109375" style="12" customWidth="1"/>
    <col min="7427" max="7427" width="18.28515625" style="12" customWidth="1"/>
    <col min="7428" max="7428" width="13.5703125" style="12" bestFit="1" customWidth="1"/>
    <col min="7429" max="7429" width="42.85546875" style="12" customWidth="1"/>
    <col min="7430" max="7430" width="36.42578125" style="12" customWidth="1"/>
    <col min="7431" max="7431" width="26" style="12" customWidth="1"/>
    <col min="7432" max="7434" width="11.42578125" style="12"/>
    <col min="7435" max="7435" width="19.42578125" style="12" customWidth="1"/>
    <col min="7436" max="7436" width="11.42578125" style="12"/>
    <col min="7437" max="7437" width="22.28515625" style="12" customWidth="1"/>
    <col min="7438" max="7680" width="11.42578125" style="12"/>
    <col min="7681" max="7681" width="7.5703125" style="12" customWidth="1"/>
    <col min="7682" max="7682" width="15.7109375" style="12" customWidth="1"/>
    <col min="7683" max="7683" width="18.28515625" style="12" customWidth="1"/>
    <col min="7684" max="7684" width="13.5703125" style="12" bestFit="1" customWidth="1"/>
    <col min="7685" max="7685" width="42.85546875" style="12" customWidth="1"/>
    <col min="7686" max="7686" width="36.42578125" style="12" customWidth="1"/>
    <col min="7687" max="7687" width="26" style="12" customWidth="1"/>
    <col min="7688" max="7690" width="11.42578125" style="12"/>
    <col min="7691" max="7691" width="19.42578125" style="12" customWidth="1"/>
    <col min="7692" max="7692" width="11.42578125" style="12"/>
    <col min="7693" max="7693" width="22.28515625" style="12" customWidth="1"/>
    <col min="7694" max="7936" width="11.42578125" style="12"/>
    <col min="7937" max="7937" width="7.5703125" style="12" customWidth="1"/>
    <col min="7938" max="7938" width="15.7109375" style="12" customWidth="1"/>
    <col min="7939" max="7939" width="18.28515625" style="12" customWidth="1"/>
    <col min="7940" max="7940" width="13.5703125" style="12" bestFit="1" customWidth="1"/>
    <col min="7941" max="7941" width="42.85546875" style="12" customWidth="1"/>
    <col min="7942" max="7942" width="36.42578125" style="12" customWidth="1"/>
    <col min="7943" max="7943" width="26" style="12" customWidth="1"/>
    <col min="7944" max="7946" width="11.42578125" style="12"/>
    <col min="7947" max="7947" width="19.42578125" style="12" customWidth="1"/>
    <col min="7948" max="7948" width="11.42578125" style="12"/>
    <col min="7949" max="7949" width="22.28515625" style="12" customWidth="1"/>
    <col min="7950" max="8192" width="11.42578125" style="12"/>
    <col min="8193" max="8193" width="7.5703125" style="12" customWidth="1"/>
    <col min="8194" max="8194" width="15.7109375" style="12" customWidth="1"/>
    <col min="8195" max="8195" width="18.28515625" style="12" customWidth="1"/>
    <col min="8196" max="8196" width="13.5703125" style="12" bestFit="1" customWidth="1"/>
    <col min="8197" max="8197" width="42.85546875" style="12" customWidth="1"/>
    <col min="8198" max="8198" width="36.42578125" style="12" customWidth="1"/>
    <col min="8199" max="8199" width="26" style="12" customWidth="1"/>
    <col min="8200" max="8202" width="11.42578125" style="12"/>
    <col min="8203" max="8203" width="19.42578125" style="12" customWidth="1"/>
    <col min="8204" max="8204" width="11.42578125" style="12"/>
    <col min="8205" max="8205" width="22.28515625" style="12" customWidth="1"/>
    <col min="8206" max="8448" width="11.42578125" style="12"/>
    <col min="8449" max="8449" width="7.5703125" style="12" customWidth="1"/>
    <col min="8450" max="8450" width="15.7109375" style="12" customWidth="1"/>
    <col min="8451" max="8451" width="18.28515625" style="12" customWidth="1"/>
    <col min="8452" max="8452" width="13.5703125" style="12" bestFit="1" customWidth="1"/>
    <col min="8453" max="8453" width="42.85546875" style="12" customWidth="1"/>
    <col min="8454" max="8454" width="36.42578125" style="12" customWidth="1"/>
    <col min="8455" max="8455" width="26" style="12" customWidth="1"/>
    <col min="8456" max="8458" width="11.42578125" style="12"/>
    <col min="8459" max="8459" width="19.42578125" style="12" customWidth="1"/>
    <col min="8460" max="8460" width="11.42578125" style="12"/>
    <col min="8461" max="8461" width="22.28515625" style="12" customWidth="1"/>
    <col min="8462" max="8704" width="11.42578125" style="12"/>
    <col min="8705" max="8705" width="7.5703125" style="12" customWidth="1"/>
    <col min="8706" max="8706" width="15.7109375" style="12" customWidth="1"/>
    <col min="8707" max="8707" width="18.28515625" style="12" customWidth="1"/>
    <col min="8708" max="8708" width="13.5703125" style="12" bestFit="1" customWidth="1"/>
    <col min="8709" max="8709" width="42.85546875" style="12" customWidth="1"/>
    <col min="8710" max="8710" width="36.42578125" style="12" customWidth="1"/>
    <col min="8711" max="8711" width="26" style="12" customWidth="1"/>
    <col min="8712" max="8714" width="11.42578125" style="12"/>
    <col min="8715" max="8715" width="19.42578125" style="12" customWidth="1"/>
    <col min="8716" max="8716" width="11.42578125" style="12"/>
    <col min="8717" max="8717" width="22.28515625" style="12" customWidth="1"/>
    <col min="8718" max="8960" width="11.42578125" style="12"/>
    <col min="8961" max="8961" width="7.5703125" style="12" customWidth="1"/>
    <col min="8962" max="8962" width="15.7109375" style="12" customWidth="1"/>
    <col min="8963" max="8963" width="18.28515625" style="12" customWidth="1"/>
    <col min="8964" max="8964" width="13.5703125" style="12" bestFit="1" customWidth="1"/>
    <col min="8965" max="8965" width="42.85546875" style="12" customWidth="1"/>
    <col min="8966" max="8966" width="36.42578125" style="12" customWidth="1"/>
    <col min="8967" max="8967" width="26" style="12" customWidth="1"/>
    <col min="8968" max="8970" width="11.42578125" style="12"/>
    <col min="8971" max="8971" width="19.42578125" style="12" customWidth="1"/>
    <col min="8972" max="8972" width="11.42578125" style="12"/>
    <col min="8973" max="8973" width="22.28515625" style="12" customWidth="1"/>
    <col min="8974" max="9216" width="11.42578125" style="12"/>
    <col min="9217" max="9217" width="7.5703125" style="12" customWidth="1"/>
    <col min="9218" max="9218" width="15.7109375" style="12" customWidth="1"/>
    <col min="9219" max="9219" width="18.28515625" style="12" customWidth="1"/>
    <col min="9220" max="9220" width="13.5703125" style="12" bestFit="1" customWidth="1"/>
    <col min="9221" max="9221" width="42.85546875" style="12" customWidth="1"/>
    <col min="9222" max="9222" width="36.42578125" style="12" customWidth="1"/>
    <col min="9223" max="9223" width="26" style="12" customWidth="1"/>
    <col min="9224" max="9226" width="11.42578125" style="12"/>
    <col min="9227" max="9227" width="19.42578125" style="12" customWidth="1"/>
    <col min="9228" max="9228" width="11.42578125" style="12"/>
    <col min="9229" max="9229" width="22.28515625" style="12" customWidth="1"/>
    <col min="9230" max="9472" width="11.42578125" style="12"/>
    <col min="9473" max="9473" width="7.5703125" style="12" customWidth="1"/>
    <col min="9474" max="9474" width="15.7109375" style="12" customWidth="1"/>
    <col min="9475" max="9475" width="18.28515625" style="12" customWidth="1"/>
    <col min="9476" max="9476" width="13.5703125" style="12" bestFit="1" customWidth="1"/>
    <col min="9477" max="9477" width="42.85546875" style="12" customWidth="1"/>
    <col min="9478" max="9478" width="36.42578125" style="12" customWidth="1"/>
    <col min="9479" max="9479" width="26" style="12" customWidth="1"/>
    <col min="9480" max="9482" width="11.42578125" style="12"/>
    <col min="9483" max="9483" width="19.42578125" style="12" customWidth="1"/>
    <col min="9484" max="9484" width="11.42578125" style="12"/>
    <col min="9485" max="9485" width="22.28515625" style="12" customWidth="1"/>
    <col min="9486" max="9728" width="11.42578125" style="12"/>
    <col min="9729" max="9729" width="7.5703125" style="12" customWidth="1"/>
    <col min="9730" max="9730" width="15.7109375" style="12" customWidth="1"/>
    <col min="9731" max="9731" width="18.28515625" style="12" customWidth="1"/>
    <col min="9732" max="9732" width="13.5703125" style="12" bestFit="1" customWidth="1"/>
    <col min="9733" max="9733" width="42.85546875" style="12" customWidth="1"/>
    <col min="9734" max="9734" width="36.42578125" style="12" customWidth="1"/>
    <col min="9735" max="9735" width="26" style="12" customWidth="1"/>
    <col min="9736" max="9738" width="11.42578125" style="12"/>
    <col min="9739" max="9739" width="19.42578125" style="12" customWidth="1"/>
    <col min="9740" max="9740" width="11.42578125" style="12"/>
    <col min="9741" max="9741" width="22.28515625" style="12" customWidth="1"/>
    <col min="9742" max="9984" width="11.42578125" style="12"/>
    <col min="9985" max="9985" width="7.5703125" style="12" customWidth="1"/>
    <col min="9986" max="9986" width="15.7109375" style="12" customWidth="1"/>
    <col min="9987" max="9987" width="18.28515625" style="12" customWidth="1"/>
    <col min="9988" max="9988" width="13.5703125" style="12" bestFit="1" customWidth="1"/>
    <col min="9989" max="9989" width="42.85546875" style="12" customWidth="1"/>
    <col min="9990" max="9990" width="36.42578125" style="12" customWidth="1"/>
    <col min="9991" max="9991" width="26" style="12" customWidth="1"/>
    <col min="9992" max="9994" width="11.42578125" style="12"/>
    <col min="9995" max="9995" width="19.42578125" style="12" customWidth="1"/>
    <col min="9996" max="9996" width="11.42578125" style="12"/>
    <col min="9997" max="9997" width="22.28515625" style="12" customWidth="1"/>
    <col min="9998" max="10240" width="11.42578125" style="12"/>
    <col min="10241" max="10241" width="7.5703125" style="12" customWidth="1"/>
    <col min="10242" max="10242" width="15.7109375" style="12" customWidth="1"/>
    <col min="10243" max="10243" width="18.28515625" style="12" customWidth="1"/>
    <col min="10244" max="10244" width="13.5703125" style="12" bestFit="1" customWidth="1"/>
    <col min="10245" max="10245" width="42.85546875" style="12" customWidth="1"/>
    <col min="10246" max="10246" width="36.42578125" style="12" customWidth="1"/>
    <col min="10247" max="10247" width="26" style="12" customWidth="1"/>
    <col min="10248" max="10250" width="11.42578125" style="12"/>
    <col min="10251" max="10251" width="19.42578125" style="12" customWidth="1"/>
    <col min="10252" max="10252" width="11.42578125" style="12"/>
    <col min="10253" max="10253" width="22.28515625" style="12" customWidth="1"/>
    <col min="10254" max="10496" width="11.42578125" style="12"/>
    <col min="10497" max="10497" width="7.5703125" style="12" customWidth="1"/>
    <col min="10498" max="10498" width="15.7109375" style="12" customWidth="1"/>
    <col min="10499" max="10499" width="18.28515625" style="12" customWidth="1"/>
    <col min="10500" max="10500" width="13.5703125" style="12" bestFit="1" customWidth="1"/>
    <col min="10501" max="10501" width="42.85546875" style="12" customWidth="1"/>
    <col min="10502" max="10502" width="36.42578125" style="12" customWidth="1"/>
    <col min="10503" max="10503" width="26" style="12" customWidth="1"/>
    <col min="10504" max="10506" width="11.42578125" style="12"/>
    <col min="10507" max="10507" width="19.42578125" style="12" customWidth="1"/>
    <col min="10508" max="10508" width="11.42578125" style="12"/>
    <col min="10509" max="10509" width="22.28515625" style="12" customWidth="1"/>
    <col min="10510" max="10752" width="11.42578125" style="12"/>
    <col min="10753" max="10753" width="7.5703125" style="12" customWidth="1"/>
    <col min="10754" max="10754" width="15.7109375" style="12" customWidth="1"/>
    <col min="10755" max="10755" width="18.28515625" style="12" customWidth="1"/>
    <col min="10756" max="10756" width="13.5703125" style="12" bestFit="1" customWidth="1"/>
    <col min="10757" max="10757" width="42.85546875" style="12" customWidth="1"/>
    <col min="10758" max="10758" width="36.42578125" style="12" customWidth="1"/>
    <col min="10759" max="10759" width="26" style="12" customWidth="1"/>
    <col min="10760" max="10762" width="11.42578125" style="12"/>
    <col min="10763" max="10763" width="19.42578125" style="12" customWidth="1"/>
    <col min="10764" max="10764" width="11.42578125" style="12"/>
    <col min="10765" max="10765" width="22.28515625" style="12" customWidth="1"/>
    <col min="10766" max="11008" width="11.42578125" style="12"/>
    <col min="11009" max="11009" width="7.5703125" style="12" customWidth="1"/>
    <col min="11010" max="11010" width="15.7109375" style="12" customWidth="1"/>
    <col min="11011" max="11011" width="18.28515625" style="12" customWidth="1"/>
    <col min="11012" max="11012" width="13.5703125" style="12" bestFit="1" customWidth="1"/>
    <col min="11013" max="11013" width="42.85546875" style="12" customWidth="1"/>
    <col min="11014" max="11014" width="36.42578125" style="12" customWidth="1"/>
    <col min="11015" max="11015" width="26" style="12" customWidth="1"/>
    <col min="11016" max="11018" width="11.42578125" style="12"/>
    <col min="11019" max="11019" width="19.42578125" style="12" customWidth="1"/>
    <col min="11020" max="11020" width="11.42578125" style="12"/>
    <col min="11021" max="11021" width="22.28515625" style="12" customWidth="1"/>
    <col min="11022" max="11264" width="11.42578125" style="12"/>
    <col min="11265" max="11265" width="7.5703125" style="12" customWidth="1"/>
    <col min="11266" max="11266" width="15.7109375" style="12" customWidth="1"/>
    <col min="11267" max="11267" width="18.28515625" style="12" customWidth="1"/>
    <col min="11268" max="11268" width="13.5703125" style="12" bestFit="1" customWidth="1"/>
    <col min="11269" max="11269" width="42.85546875" style="12" customWidth="1"/>
    <col min="11270" max="11270" width="36.42578125" style="12" customWidth="1"/>
    <col min="11271" max="11271" width="26" style="12" customWidth="1"/>
    <col min="11272" max="11274" width="11.42578125" style="12"/>
    <col min="11275" max="11275" width="19.42578125" style="12" customWidth="1"/>
    <col min="11276" max="11276" width="11.42578125" style="12"/>
    <col min="11277" max="11277" width="22.28515625" style="12" customWidth="1"/>
    <col min="11278" max="11520" width="11.42578125" style="12"/>
    <col min="11521" max="11521" width="7.5703125" style="12" customWidth="1"/>
    <col min="11522" max="11522" width="15.7109375" style="12" customWidth="1"/>
    <col min="11523" max="11523" width="18.28515625" style="12" customWidth="1"/>
    <col min="11524" max="11524" width="13.5703125" style="12" bestFit="1" customWidth="1"/>
    <col min="11525" max="11525" width="42.85546875" style="12" customWidth="1"/>
    <col min="11526" max="11526" width="36.42578125" style="12" customWidth="1"/>
    <col min="11527" max="11527" width="26" style="12" customWidth="1"/>
    <col min="11528" max="11530" width="11.42578125" style="12"/>
    <col min="11531" max="11531" width="19.42578125" style="12" customWidth="1"/>
    <col min="11532" max="11532" width="11.42578125" style="12"/>
    <col min="11533" max="11533" width="22.28515625" style="12" customWidth="1"/>
    <col min="11534" max="11776" width="11.42578125" style="12"/>
    <col min="11777" max="11777" width="7.5703125" style="12" customWidth="1"/>
    <col min="11778" max="11778" width="15.7109375" style="12" customWidth="1"/>
    <col min="11779" max="11779" width="18.28515625" style="12" customWidth="1"/>
    <col min="11780" max="11780" width="13.5703125" style="12" bestFit="1" customWidth="1"/>
    <col min="11781" max="11781" width="42.85546875" style="12" customWidth="1"/>
    <col min="11782" max="11782" width="36.42578125" style="12" customWidth="1"/>
    <col min="11783" max="11783" width="26" style="12" customWidth="1"/>
    <col min="11784" max="11786" width="11.42578125" style="12"/>
    <col min="11787" max="11787" width="19.42578125" style="12" customWidth="1"/>
    <col min="11788" max="11788" width="11.42578125" style="12"/>
    <col min="11789" max="11789" width="22.28515625" style="12" customWidth="1"/>
    <col min="11790" max="12032" width="11.42578125" style="12"/>
    <col min="12033" max="12033" width="7.5703125" style="12" customWidth="1"/>
    <col min="12034" max="12034" width="15.7109375" style="12" customWidth="1"/>
    <col min="12035" max="12035" width="18.28515625" style="12" customWidth="1"/>
    <col min="12036" max="12036" width="13.5703125" style="12" bestFit="1" customWidth="1"/>
    <col min="12037" max="12037" width="42.85546875" style="12" customWidth="1"/>
    <col min="12038" max="12038" width="36.42578125" style="12" customWidth="1"/>
    <col min="12039" max="12039" width="26" style="12" customWidth="1"/>
    <col min="12040" max="12042" width="11.42578125" style="12"/>
    <col min="12043" max="12043" width="19.42578125" style="12" customWidth="1"/>
    <col min="12044" max="12044" width="11.42578125" style="12"/>
    <col min="12045" max="12045" width="22.28515625" style="12" customWidth="1"/>
    <col min="12046" max="12288" width="11.42578125" style="12"/>
    <col min="12289" max="12289" width="7.5703125" style="12" customWidth="1"/>
    <col min="12290" max="12290" width="15.7109375" style="12" customWidth="1"/>
    <col min="12291" max="12291" width="18.28515625" style="12" customWidth="1"/>
    <col min="12292" max="12292" width="13.5703125" style="12" bestFit="1" customWidth="1"/>
    <col min="12293" max="12293" width="42.85546875" style="12" customWidth="1"/>
    <col min="12294" max="12294" width="36.42578125" style="12" customWidth="1"/>
    <col min="12295" max="12295" width="26" style="12" customWidth="1"/>
    <col min="12296" max="12298" width="11.42578125" style="12"/>
    <col min="12299" max="12299" width="19.42578125" style="12" customWidth="1"/>
    <col min="12300" max="12300" width="11.42578125" style="12"/>
    <col min="12301" max="12301" width="22.28515625" style="12" customWidth="1"/>
    <col min="12302" max="12544" width="11.42578125" style="12"/>
    <col min="12545" max="12545" width="7.5703125" style="12" customWidth="1"/>
    <col min="12546" max="12546" width="15.7109375" style="12" customWidth="1"/>
    <col min="12547" max="12547" width="18.28515625" style="12" customWidth="1"/>
    <col min="12548" max="12548" width="13.5703125" style="12" bestFit="1" customWidth="1"/>
    <col min="12549" max="12549" width="42.85546875" style="12" customWidth="1"/>
    <col min="12550" max="12550" width="36.42578125" style="12" customWidth="1"/>
    <col min="12551" max="12551" width="26" style="12" customWidth="1"/>
    <col min="12552" max="12554" width="11.42578125" style="12"/>
    <col min="12555" max="12555" width="19.42578125" style="12" customWidth="1"/>
    <col min="12556" max="12556" width="11.42578125" style="12"/>
    <col min="12557" max="12557" width="22.28515625" style="12" customWidth="1"/>
    <col min="12558" max="12800" width="11.42578125" style="12"/>
    <col min="12801" max="12801" width="7.5703125" style="12" customWidth="1"/>
    <col min="12802" max="12802" width="15.7109375" style="12" customWidth="1"/>
    <col min="12803" max="12803" width="18.28515625" style="12" customWidth="1"/>
    <col min="12804" max="12804" width="13.5703125" style="12" bestFit="1" customWidth="1"/>
    <col min="12805" max="12805" width="42.85546875" style="12" customWidth="1"/>
    <col min="12806" max="12806" width="36.42578125" style="12" customWidth="1"/>
    <col min="12807" max="12807" width="26" style="12" customWidth="1"/>
    <col min="12808" max="12810" width="11.42578125" style="12"/>
    <col min="12811" max="12811" width="19.42578125" style="12" customWidth="1"/>
    <col min="12812" max="12812" width="11.42578125" style="12"/>
    <col min="12813" max="12813" width="22.28515625" style="12" customWidth="1"/>
    <col min="12814" max="13056" width="11.42578125" style="12"/>
    <col min="13057" max="13057" width="7.5703125" style="12" customWidth="1"/>
    <col min="13058" max="13058" width="15.7109375" style="12" customWidth="1"/>
    <col min="13059" max="13059" width="18.28515625" style="12" customWidth="1"/>
    <col min="13060" max="13060" width="13.5703125" style="12" bestFit="1" customWidth="1"/>
    <col min="13061" max="13061" width="42.85546875" style="12" customWidth="1"/>
    <col min="13062" max="13062" width="36.42578125" style="12" customWidth="1"/>
    <col min="13063" max="13063" width="26" style="12" customWidth="1"/>
    <col min="13064" max="13066" width="11.42578125" style="12"/>
    <col min="13067" max="13067" width="19.42578125" style="12" customWidth="1"/>
    <col min="13068" max="13068" width="11.42578125" style="12"/>
    <col min="13069" max="13069" width="22.28515625" style="12" customWidth="1"/>
    <col min="13070" max="13312" width="11.42578125" style="12"/>
    <col min="13313" max="13313" width="7.5703125" style="12" customWidth="1"/>
    <col min="13314" max="13314" width="15.7109375" style="12" customWidth="1"/>
    <col min="13315" max="13315" width="18.28515625" style="12" customWidth="1"/>
    <col min="13316" max="13316" width="13.5703125" style="12" bestFit="1" customWidth="1"/>
    <col min="13317" max="13317" width="42.85546875" style="12" customWidth="1"/>
    <col min="13318" max="13318" width="36.42578125" style="12" customWidth="1"/>
    <col min="13319" max="13319" width="26" style="12" customWidth="1"/>
    <col min="13320" max="13322" width="11.42578125" style="12"/>
    <col min="13323" max="13323" width="19.42578125" style="12" customWidth="1"/>
    <col min="13324" max="13324" width="11.42578125" style="12"/>
    <col min="13325" max="13325" width="22.28515625" style="12" customWidth="1"/>
    <col min="13326" max="13568" width="11.42578125" style="12"/>
    <col min="13569" max="13569" width="7.5703125" style="12" customWidth="1"/>
    <col min="13570" max="13570" width="15.7109375" style="12" customWidth="1"/>
    <col min="13571" max="13571" width="18.28515625" style="12" customWidth="1"/>
    <col min="13572" max="13572" width="13.5703125" style="12" bestFit="1" customWidth="1"/>
    <col min="13573" max="13573" width="42.85546875" style="12" customWidth="1"/>
    <col min="13574" max="13574" width="36.42578125" style="12" customWidth="1"/>
    <col min="13575" max="13575" width="26" style="12" customWidth="1"/>
    <col min="13576" max="13578" width="11.42578125" style="12"/>
    <col min="13579" max="13579" width="19.42578125" style="12" customWidth="1"/>
    <col min="13580" max="13580" width="11.42578125" style="12"/>
    <col min="13581" max="13581" width="22.28515625" style="12" customWidth="1"/>
    <col min="13582" max="13824" width="11.42578125" style="12"/>
    <col min="13825" max="13825" width="7.5703125" style="12" customWidth="1"/>
    <col min="13826" max="13826" width="15.7109375" style="12" customWidth="1"/>
    <col min="13827" max="13827" width="18.28515625" style="12" customWidth="1"/>
    <col min="13828" max="13828" width="13.5703125" style="12" bestFit="1" customWidth="1"/>
    <col min="13829" max="13829" width="42.85546875" style="12" customWidth="1"/>
    <col min="13830" max="13830" width="36.42578125" style="12" customWidth="1"/>
    <col min="13831" max="13831" width="26" style="12" customWidth="1"/>
    <col min="13832" max="13834" width="11.42578125" style="12"/>
    <col min="13835" max="13835" width="19.42578125" style="12" customWidth="1"/>
    <col min="13836" max="13836" width="11.42578125" style="12"/>
    <col min="13837" max="13837" width="22.28515625" style="12" customWidth="1"/>
    <col min="13838" max="14080" width="11.42578125" style="12"/>
    <col min="14081" max="14081" width="7.5703125" style="12" customWidth="1"/>
    <col min="14082" max="14082" width="15.7109375" style="12" customWidth="1"/>
    <col min="14083" max="14083" width="18.28515625" style="12" customWidth="1"/>
    <col min="14084" max="14084" width="13.5703125" style="12" bestFit="1" customWidth="1"/>
    <col min="14085" max="14085" width="42.85546875" style="12" customWidth="1"/>
    <col min="14086" max="14086" width="36.42578125" style="12" customWidth="1"/>
    <col min="14087" max="14087" width="26" style="12" customWidth="1"/>
    <col min="14088" max="14090" width="11.42578125" style="12"/>
    <col min="14091" max="14091" width="19.42578125" style="12" customWidth="1"/>
    <col min="14092" max="14092" width="11.42578125" style="12"/>
    <col min="14093" max="14093" width="22.28515625" style="12" customWidth="1"/>
    <col min="14094" max="14336" width="11.42578125" style="12"/>
    <col min="14337" max="14337" width="7.5703125" style="12" customWidth="1"/>
    <col min="14338" max="14338" width="15.7109375" style="12" customWidth="1"/>
    <col min="14339" max="14339" width="18.28515625" style="12" customWidth="1"/>
    <col min="14340" max="14340" width="13.5703125" style="12" bestFit="1" customWidth="1"/>
    <col min="14341" max="14341" width="42.85546875" style="12" customWidth="1"/>
    <col min="14342" max="14342" width="36.42578125" style="12" customWidth="1"/>
    <col min="14343" max="14343" width="26" style="12" customWidth="1"/>
    <col min="14344" max="14346" width="11.42578125" style="12"/>
    <col min="14347" max="14347" width="19.42578125" style="12" customWidth="1"/>
    <col min="14348" max="14348" width="11.42578125" style="12"/>
    <col min="14349" max="14349" width="22.28515625" style="12" customWidth="1"/>
    <col min="14350" max="14592" width="11.42578125" style="12"/>
    <col min="14593" max="14593" width="7.5703125" style="12" customWidth="1"/>
    <col min="14594" max="14594" width="15.7109375" style="12" customWidth="1"/>
    <col min="14595" max="14595" width="18.28515625" style="12" customWidth="1"/>
    <col min="14596" max="14596" width="13.5703125" style="12" bestFit="1" customWidth="1"/>
    <col min="14597" max="14597" width="42.85546875" style="12" customWidth="1"/>
    <col min="14598" max="14598" width="36.42578125" style="12" customWidth="1"/>
    <col min="14599" max="14599" width="26" style="12" customWidth="1"/>
    <col min="14600" max="14602" width="11.42578125" style="12"/>
    <col min="14603" max="14603" width="19.42578125" style="12" customWidth="1"/>
    <col min="14604" max="14604" width="11.42578125" style="12"/>
    <col min="14605" max="14605" width="22.28515625" style="12" customWidth="1"/>
    <col min="14606" max="14848" width="11.42578125" style="12"/>
    <col min="14849" max="14849" width="7.5703125" style="12" customWidth="1"/>
    <col min="14850" max="14850" width="15.7109375" style="12" customWidth="1"/>
    <col min="14851" max="14851" width="18.28515625" style="12" customWidth="1"/>
    <col min="14852" max="14852" width="13.5703125" style="12" bestFit="1" customWidth="1"/>
    <col min="14853" max="14853" width="42.85546875" style="12" customWidth="1"/>
    <col min="14854" max="14854" width="36.42578125" style="12" customWidth="1"/>
    <col min="14855" max="14855" width="26" style="12" customWidth="1"/>
    <col min="14856" max="14858" width="11.42578125" style="12"/>
    <col min="14859" max="14859" width="19.42578125" style="12" customWidth="1"/>
    <col min="14860" max="14860" width="11.42578125" style="12"/>
    <col min="14861" max="14861" width="22.28515625" style="12" customWidth="1"/>
    <col min="14862" max="15104" width="11.42578125" style="12"/>
    <col min="15105" max="15105" width="7.5703125" style="12" customWidth="1"/>
    <col min="15106" max="15106" width="15.7109375" style="12" customWidth="1"/>
    <col min="15107" max="15107" width="18.28515625" style="12" customWidth="1"/>
    <col min="15108" max="15108" width="13.5703125" style="12" bestFit="1" customWidth="1"/>
    <col min="15109" max="15109" width="42.85546875" style="12" customWidth="1"/>
    <col min="15110" max="15110" width="36.42578125" style="12" customWidth="1"/>
    <col min="15111" max="15111" width="26" style="12" customWidth="1"/>
    <col min="15112" max="15114" width="11.42578125" style="12"/>
    <col min="15115" max="15115" width="19.42578125" style="12" customWidth="1"/>
    <col min="15116" max="15116" width="11.42578125" style="12"/>
    <col min="15117" max="15117" width="22.28515625" style="12" customWidth="1"/>
    <col min="15118" max="15360" width="11.42578125" style="12"/>
    <col min="15361" max="15361" width="7.5703125" style="12" customWidth="1"/>
    <col min="15362" max="15362" width="15.7109375" style="12" customWidth="1"/>
    <col min="15363" max="15363" width="18.28515625" style="12" customWidth="1"/>
    <col min="15364" max="15364" width="13.5703125" style="12" bestFit="1" customWidth="1"/>
    <col min="15365" max="15365" width="42.85546875" style="12" customWidth="1"/>
    <col min="15366" max="15366" width="36.42578125" style="12" customWidth="1"/>
    <col min="15367" max="15367" width="26" style="12" customWidth="1"/>
    <col min="15368" max="15370" width="11.42578125" style="12"/>
    <col min="15371" max="15371" width="19.42578125" style="12" customWidth="1"/>
    <col min="15372" max="15372" width="11.42578125" style="12"/>
    <col min="15373" max="15373" width="22.28515625" style="12" customWidth="1"/>
    <col min="15374" max="15616" width="11.42578125" style="12"/>
    <col min="15617" max="15617" width="7.5703125" style="12" customWidth="1"/>
    <col min="15618" max="15618" width="15.7109375" style="12" customWidth="1"/>
    <col min="15619" max="15619" width="18.28515625" style="12" customWidth="1"/>
    <col min="15620" max="15620" width="13.5703125" style="12" bestFit="1" customWidth="1"/>
    <col min="15621" max="15621" width="42.85546875" style="12" customWidth="1"/>
    <col min="15622" max="15622" width="36.42578125" style="12" customWidth="1"/>
    <col min="15623" max="15623" width="26" style="12" customWidth="1"/>
    <col min="15624" max="15626" width="11.42578125" style="12"/>
    <col min="15627" max="15627" width="19.42578125" style="12" customWidth="1"/>
    <col min="15628" max="15628" width="11.42578125" style="12"/>
    <col min="15629" max="15629" width="22.28515625" style="12" customWidth="1"/>
    <col min="15630" max="15872" width="11.42578125" style="12"/>
    <col min="15873" max="15873" width="7.5703125" style="12" customWidth="1"/>
    <col min="15874" max="15874" width="15.7109375" style="12" customWidth="1"/>
    <col min="15875" max="15875" width="18.28515625" style="12" customWidth="1"/>
    <col min="15876" max="15876" width="13.5703125" style="12" bestFit="1" customWidth="1"/>
    <col min="15877" max="15877" width="42.85546875" style="12" customWidth="1"/>
    <col min="15878" max="15878" width="36.42578125" style="12" customWidth="1"/>
    <col min="15879" max="15879" width="26" style="12" customWidth="1"/>
    <col min="15880" max="15882" width="11.42578125" style="12"/>
    <col min="15883" max="15883" width="19.42578125" style="12" customWidth="1"/>
    <col min="15884" max="15884" width="11.42578125" style="12"/>
    <col min="15885" max="15885" width="22.28515625" style="12" customWidth="1"/>
    <col min="15886" max="16128" width="11.42578125" style="12"/>
    <col min="16129" max="16129" width="7.5703125" style="12" customWidth="1"/>
    <col min="16130" max="16130" width="15.7109375" style="12" customWidth="1"/>
    <col min="16131" max="16131" width="18.28515625" style="12" customWidth="1"/>
    <col min="16132" max="16132" width="13.5703125" style="12" bestFit="1" customWidth="1"/>
    <col min="16133" max="16133" width="42.85546875" style="12" customWidth="1"/>
    <col min="16134" max="16134" width="36.42578125" style="12" customWidth="1"/>
    <col min="16135" max="16135" width="26" style="12" customWidth="1"/>
    <col min="16136" max="16138" width="11.42578125" style="12"/>
    <col min="16139" max="16139" width="19.42578125" style="12" customWidth="1"/>
    <col min="16140" max="16140" width="11.42578125" style="12"/>
    <col min="16141" max="16141" width="22.28515625" style="12" customWidth="1"/>
    <col min="16142" max="16384" width="11.42578125" style="12"/>
  </cols>
  <sheetData>
    <row r="1" spans="1:14" ht="21" customHeight="1" x14ac:dyDescent="0.25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4" s="19" customFormat="1" ht="41.25" customHeigh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8" t="s">
        <v>8</v>
      </c>
      <c r="J2" s="18" t="s">
        <v>9</v>
      </c>
      <c r="K2" s="17" t="s">
        <v>10</v>
      </c>
      <c r="L2" s="17" t="s">
        <v>11</v>
      </c>
      <c r="M2" s="17" t="s">
        <v>12</v>
      </c>
    </row>
    <row r="3" spans="1:14" s="75" customFormat="1" ht="15" customHeight="1" x14ac:dyDescent="0.25">
      <c r="A3" s="130" t="s">
        <v>17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74"/>
    </row>
    <row r="4" spans="1:14" s="75" customFormat="1" ht="48.75" customHeight="1" x14ac:dyDescent="0.25">
      <c r="A4" s="76"/>
      <c r="B4" s="77"/>
      <c r="C4" s="78"/>
      <c r="D4" s="77"/>
      <c r="E4" s="77"/>
      <c r="F4" s="77"/>
      <c r="G4" s="77"/>
      <c r="H4" s="77"/>
      <c r="I4" s="77"/>
      <c r="J4" s="79"/>
      <c r="K4" s="77"/>
      <c r="L4" s="77"/>
      <c r="M4" s="77"/>
      <c r="N4" s="74"/>
    </row>
    <row r="5" spans="1:14" s="81" customFormat="1" ht="15" x14ac:dyDescent="0.25">
      <c r="A5" s="80"/>
      <c r="B5" s="77"/>
      <c r="C5" s="78"/>
      <c r="D5" s="77"/>
      <c r="E5" s="77"/>
      <c r="F5" s="77"/>
      <c r="G5" s="77"/>
      <c r="H5" s="77"/>
      <c r="I5" s="77"/>
      <c r="J5" s="79"/>
      <c r="K5" s="77"/>
      <c r="L5" s="77"/>
      <c r="M5" s="77"/>
    </row>
    <row r="6" spans="1:14" s="81" customFormat="1" ht="15" x14ac:dyDescent="0.25">
      <c r="A6" s="76"/>
      <c r="B6" s="77"/>
      <c r="C6" s="78"/>
      <c r="D6" s="77"/>
      <c r="E6" s="77"/>
      <c r="F6" s="77"/>
      <c r="G6" s="77"/>
      <c r="H6" s="77"/>
      <c r="I6" s="77"/>
      <c r="J6" s="79"/>
      <c r="K6" s="77"/>
      <c r="L6" s="77"/>
      <c r="M6" s="77"/>
    </row>
    <row r="7" spans="1:14" s="81" customFormat="1" ht="15" x14ac:dyDescent="0.25">
      <c r="A7" s="80"/>
      <c r="B7" s="77"/>
      <c r="C7" s="78"/>
      <c r="D7" s="77"/>
      <c r="E7" s="77"/>
      <c r="F7" s="77"/>
      <c r="G7" s="77"/>
      <c r="H7" s="77"/>
      <c r="I7" s="77"/>
      <c r="J7" s="79"/>
      <c r="K7" s="77"/>
      <c r="L7" s="77"/>
      <c r="M7" s="77"/>
    </row>
    <row r="8" spans="1:14" s="81" customFormat="1" ht="15" x14ac:dyDescent="0.25">
      <c r="A8" s="76"/>
      <c r="B8" s="77"/>
      <c r="C8" s="78"/>
      <c r="D8" s="77"/>
      <c r="E8" s="77"/>
      <c r="F8" s="77"/>
      <c r="G8" s="77"/>
      <c r="H8" s="77"/>
      <c r="I8" s="77"/>
      <c r="J8" s="79"/>
      <c r="K8" s="77"/>
      <c r="L8" s="77"/>
      <c r="M8" s="77"/>
    </row>
    <row r="9" spans="1:14" s="81" customFormat="1" ht="15" x14ac:dyDescent="0.25">
      <c r="A9" s="80"/>
      <c r="B9" s="77"/>
      <c r="C9" s="78"/>
      <c r="D9" s="77"/>
      <c r="E9" s="77"/>
      <c r="F9" s="77"/>
      <c r="G9" s="77"/>
      <c r="H9" s="77"/>
      <c r="I9" s="77"/>
      <c r="J9" s="79"/>
      <c r="K9" s="77"/>
      <c r="L9" s="77"/>
      <c r="M9" s="77"/>
    </row>
    <row r="10" spans="1:14" s="81" customFormat="1" ht="15" x14ac:dyDescent="0.25">
      <c r="A10" s="76"/>
      <c r="B10" s="77"/>
      <c r="C10" s="78"/>
      <c r="D10" s="77"/>
      <c r="E10" s="77"/>
      <c r="F10" s="77"/>
      <c r="G10" s="77"/>
      <c r="H10" s="77"/>
      <c r="I10" s="77"/>
      <c r="J10" s="79"/>
      <c r="K10" s="77"/>
      <c r="L10" s="77"/>
      <c r="M10" s="77"/>
    </row>
    <row r="11" spans="1:14" s="81" customFormat="1" ht="15" x14ac:dyDescent="0.25">
      <c r="A11" s="80"/>
      <c r="B11" s="77"/>
      <c r="C11" s="78"/>
      <c r="D11" s="77"/>
      <c r="E11" s="77"/>
      <c r="F11" s="77"/>
      <c r="G11" s="77"/>
      <c r="H11" s="77"/>
      <c r="I11" s="77"/>
      <c r="J11" s="79"/>
      <c r="K11" s="77"/>
      <c r="L11" s="77"/>
      <c r="M11" s="77"/>
    </row>
    <row r="12" spans="1:14" s="81" customFormat="1" ht="15" x14ac:dyDescent="0.25">
      <c r="A12" s="76"/>
      <c r="B12" s="77"/>
      <c r="C12" s="78"/>
      <c r="D12" s="77"/>
      <c r="E12" s="77"/>
      <c r="F12" s="77"/>
      <c r="G12" s="77"/>
      <c r="H12" s="77"/>
      <c r="I12" s="77"/>
      <c r="J12" s="79"/>
      <c r="K12" s="77"/>
      <c r="L12" s="77"/>
      <c r="M12" s="77"/>
    </row>
    <row r="13" spans="1:14" s="81" customFormat="1" ht="15" x14ac:dyDescent="0.25">
      <c r="A13" s="80"/>
      <c r="B13" s="77"/>
      <c r="C13" s="78"/>
      <c r="D13" s="77"/>
      <c r="E13" s="77"/>
      <c r="F13" s="77"/>
      <c r="G13" s="77"/>
      <c r="H13" s="77"/>
      <c r="I13" s="77"/>
      <c r="J13" s="79"/>
      <c r="K13" s="77"/>
      <c r="L13" s="77"/>
      <c r="M13" s="77"/>
    </row>
    <row r="14" spans="1:14" s="81" customFormat="1" ht="15" x14ac:dyDescent="0.25">
      <c r="A14" s="76"/>
      <c r="B14" s="77"/>
      <c r="C14" s="78"/>
      <c r="D14" s="77"/>
      <c r="E14" s="77"/>
      <c r="F14" s="77"/>
      <c r="G14" s="77"/>
      <c r="H14" s="77"/>
      <c r="I14" s="77"/>
      <c r="J14" s="79"/>
      <c r="K14" s="77"/>
      <c r="L14" s="77"/>
      <c r="M14" s="77"/>
    </row>
    <row r="15" spans="1:14" s="81" customFormat="1" ht="15" x14ac:dyDescent="0.25">
      <c r="A15" s="80"/>
      <c r="B15" s="77"/>
      <c r="C15" s="78"/>
      <c r="D15" s="77"/>
      <c r="E15" s="77"/>
      <c r="F15" s="77"/>
      <c r="G15" s="77"/>
      <c r="H15" s="77"/>
      <c r="I15" s="77"/>
      <c r="J15" s="79"/>
      <c r="K15" s="77"/>
      <c r="L15" s="77"/>
      <c r="M15" s="77"/>
    </row>
    <row r="16" spans="1:14" s="81" customFormat="1" ht="15" x14ac:dyDescent="0.25">
      <c r="A16" s="76"/>
      <c r="B16" s="77"/>
      <c r="C16" s="78"/>
      <c r="D16" s="77"/>
      <c r="E16" s="77"/>
      <c r="F16" s="77"/>
      <c r="G16" s="77"/>
      <c r="H16" s="77"/>
      <c r="I16" s="77"/>
      <c r="J16" s="79"/>
      <c r="K16" s="77"/>
      <c r="L16" s="77"/>
      <c r="M16" s="77"/>
    </row>
    <row r="17" spans="1:13" s="81" customFormat="1" ht="15" x14ac:dyDescent="0.25">
      <c r="A17" s="80"/>
      <c r="B17" s="77"/>
      <c r="C17" s="78"/>
      <c r="D17" s="77"/>
      <c r="E17" s="77"/>
      <c r="F17" s="77"/>
      <c r="G17" s="77"/>
      <c r="H17" s="77"/>
      <c r="I17" s="77"/>
      <c r="J17" s="79"/>
      <c r="K17" s="77"/>
      <c r="L17" s="77"/>
      <c r="M17" s="77"/>
    </row>
    <row r="18" spans="1:13" s="81" customFormat="1" ht="15" x14ac:dyDescent="0.25">
      <c r="A18" s="76"/>
      <c r="B18" s="77"/>
      <c r="C18" s="78"/>
      <c r="D18" s="77"/>
      <c r="E18" s="77"/>
      <c r="F18" s="77"/>
      <c r="G18" s="77"/>
      <c r="H18" s="77"/>
      <c r="I18" s="77"/>
      <c r="J18" s="79"/>
      <c r="K18" s="77"/>
      <c r="L18" s="77"/>
      <c r="M18" s="77"/>
    </row>
    <row r="19" spans="1:13" s="81" customFormat="1" ht="15" x14ac:dyDescent="0.25">
      <c r="A19" s="80"/>
      <c r="B19" s="77"/>
      <c r="C19" s="78"/>
      <c r="D19" s="77"/>
      <c r="E19" s="77"/>
      <c r="F19" s="77"/>
      <c r="G19" s="77"/>
      <c r="H19" s="77"/>
      <c r="I19" s="77"/>
      <c r="J19" s="79"/>
      <c r="K19" s="77"/>
      <c r="L19" s="77"/>
      <c r="M19" s="77"/>
    </row>
    <row r="20" spans="1:13" s="81" customFormat="1" ht="15" x14ac:dyDescent="0.25">
      <c r="A20" s="76"/>
      <c r="B20" s="77"/>
      <c r="C20" s="78"/>
      <c r="D20" s="77"/>
      <c r="E20" s="77"/>
      <c r="F20" s="77"/>
      <c r="G20" s="77"/>
      <c r="H20" s="77"/>
      <c r="I20" s="77"/>
      <c r="J20" s="79"/>
      <c r="K20" s="77"/>
      <c r="L20" s="77"/>
      <c r="M20" s="77"/>
    </row>
    <row r="21" spans="1:13" s="81" customFormat="1" ht="15" x14ac:dyDescent="0.25">
      <c r="A21" s="80"/>
      <c r="B21" s="77"/>
      <c r="C21" s="78"/>
      <c r="D21" s="77"/>
      <c r="E21" s="77"/>
      <c r="F21" s="77"/>
      <c r="G21" s="77"/>
      <c r="H21" s="77"/>
      <c r="I21" s="77"/>
      <c r="J21" s="79"/>
      <c r="K21" s="77"/>
      <c r="L21" s="77"/>
      <c r="M21" s="77"/>
    </row>
    <row r="22" spans="1:13" s="81" customFormat="1" ht="15" x14ac:dyDescent="0.25">
      <c r="A22" s="76"/>
      <c r="B22" s="77"/>
      <c r="C22" s="78"/>
      <c r="D22" s="77"/>
      <c r="E22" s="77"/>
      <c r="F22" s="77"/>
      <c r="G22" s="77"/>
      <c r="H22" s="77"/>
      <c r="I22" s="77"/>
      <c r="J22" s="79"/>
      <c r="K22" s="77"/>
      <c r="L22" s="77"/>
      <c r="M22" s="77"/>
    </row>
    <row r="23" spans="1:13" s="81" customFormat="1" ht="15" x14ac:dyDescent="0.25">
      <c r="A23" s="80"/>
      <c r="B23" s="77"/>
      <c r="C23" s="78"/>
      <c r="D23" s="77"/>
      <c r="E23" s="77"/>
      <c r="F23" s="77"/>
      <c r="G23" s="77"/>
      <c r="H23" s="77"/>
      <c r="I23" s="77"/>
      <c r="J23" s="79"/>
      <c r="K23" s="77"/>
      <c r="L23" s="77"/>
      <c r="M23" s="77"/>
    </row>
    <row r="24" spans="1:13" s="81" customFormat="1" ht="15" x14ac:dyDescent="0.25">
      <c r="A24" s="76"/>
      <c r="B24" s="77"/>
      <c r="C24" s="78"/>
      <c r="D24" s="77"/>
      <c r="E24" s="77"/>
      <c r="F24" s="77"/>
      <c r="G24" s="77"/>
      <c r="H24" s="77"/>
      <c r="I24" s="77"/>
      <c r="J24" s="79"/>
      <c r="K24" s="77"/>
      <c r="L24" s="77"/>
      <c r="M24" s="77"/>
    </row>
    <row r="25" spans="1:13" s="81" customFormat="1" ht="21" customHeight="1" x14ac:dyDescent="0.25">
      <c r="A25" s="128"/>
      <c r="B25" s="129"/>
      <c r="C25" s="129"/>
      <c r="D25" s="129"/>
      <c r="E25" s="129"/>
      <c r="F25" s="129"/>
      <c r="G25" s="129"/>
      <c r="H25" s="129"/>
      <c r="I25" s="82"/>
      <c r="J25" s="83">
        <f>SUM(J3:J24)</f>
        <v>0</v>
      </c>
      <c r="K25" s="52"/>
      <c r="L25" s="52"/>
      <c r="M25" s="52"/>
    </row>
  </sheetData>
  <mergeCells count="3">
    <mergeCell ref="A1:M1"/>
    <mergeCell ref="A25:H25"/>
    <mergeCell ref="A3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zoomScale="68" zoomScaleNormal="68" workbookViewId="0">
      <selection activeCell="A5" sqref="A5"/>
    </sheetView>
  </sheetViews>
  <sheetFormatPr baseColWidth="10" defaultRowHeight="14.25" x14ac:dyDescent="0.25"/>
  <cols>
    <col min="1" max="1" width="6.7109375" style="21" bestFit="1" customWidth="1"/>
    <col min="2" max="2" width="18.85546875" style="21" customWidth="1"/>
    <col min="3" max="3" width="16.42578125" style="21" customWidth="1"/>
    <col min="4" max="4" width="13.5703125" style="21" customWidth="1"/>
    <col min="5" max="5" width="30.28515625" style="21" customWidth="1"/>
    <col min="6" max="6" width="23.140625" style="21" customWidth="1"/>
    <col min="7" max="7" width="34.140625" style="21" customWidth="1"/>
    <col min="8" max="8" width="11.42578125" style="21"/>
    <col min="9" max="9" width="12.85546875" style="22" customWidth="1"/>
    <col min="10" max="10" width="14.140625" style="22" customWidth="1"/>
    <col min="11" max="11" width="21.140625" style="21" customWidth="1"/>
    <col min="12" max="12" width="18" style="21" bestFit="1" customWidth="1"/>
    <col min="13" max="13" width="24.5703125" style="21" customWidth="1"/>
    <col min="14" max="16384" width="11.42578125" style="21"/>
  </cols>
  <sheetData>
    <row r="1" spans="1:13" ht="15" x14ac:dyDescent="0.25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s="20" customFormat="1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s="88" customFormat="1" ht="90" x14ac:dyDescent="0.25">
      <c r="A3" s="84">
        <v>1</v>
      </c>
      <c r="B3" s="52" t="s">
        <v>46</v>
      </c>
      <c r="C3" s="85">
        <v>43888</v>
      </c>
      <c r="D3" s="52">
        <v>333100015</v>
      </c>
      <c r="E3" s="52" t="s">
        <v>47</v>
      </c>
      <c r="F3" s="58" t="s">
        <v>48</v>
      </c>
      <c r="G3" s="58" t="s">
        <v>49</v>
      </c>
      <c r="H3" s="86">
        <v>1</v>
      </c>
      <c r="I3" s="87">
        <v>221.44</v>
      </c>
      <c r="J3" s="87">
        <f>+I3*H3</f>
        <v>221.44</v>
      </c>
      <c r="K3" s="52" t="s">
        <v>50</v>
      </c>
      <c r="L3" s="58" t="s">
        <v>51</v>
      </c>
      <c r="M3" s="58" t="s">
        <v>52</v>
      </c>
    </row>
    <row r="4" spans="1:13" s="88" customFormat="1" ht="90" x14ac:dyDescent="0.25">
      <c r="A4" s="84">
        <v>2</v>
      </c>
      <c r="B4" s="52" t="s">
        <v>53</v>
      </c>
      <c r="C4" s="85">
        <v>43888</v>
      </c>
      <c r="D4" s="52">
        <v>333100015</v>
      </c>
      <c r="E4" s="52" t="s">
        <v>47</v>
      </c>
      <c r="F4" s="58" t="s">
        <v>48</v>
      </c>
      <c r="G4" s="58" t="s">
        <v>49</v>
      </c>
      <c r="H4" s="86">
        <v>1</v>
      </c>
      <c r="I4" s="87">
        <v>2703.07</v>
      </c>
      <c r="J4" s="87">
        <f>+I4*H4</f>
        <v>2703.07</v>
      </c>
      <c r="K4" s="52" t="s">
        <v>50</v>
      </c>
      <c r="L4" s="52" t="s">
        <v>54</v>
      </c>
      <c r="M4" s="58" t="s">
        <v>52</v>
      </c>
    </row>
    <row r="5" spans="1:13" s="88" customFormat="1" ht="90" x14ac:dyDescent="0.25">
      <c r="A5" s="89">
        <v>3</v>
      </c>
      <c r="B5" s="52" t="s">
        <v>55</v>
      </c>
      <c r="C5" s="85">
        <v>43888</v>
      </c>
      <c r="D5" s="52">
        <v>333100015</v>
      </c>
      <c r="E5" s="52" t="s">
        <v>47</v>
      </c>
      <c r="F5" s="58" t="s">
        <v>48</v>
      </c>
      <c r="G5" s="58" t="s">
        <v>49</v>
      </c>
      <c r="H5" s="86">
        <v>1</v>
      </c>
      <c r="I5" s="87">
        <v>644.79</v>
      </c>
      <c r="J5" s="87">
        <f>+I5*H5</f>
        <v>644.79</v>
      </c>
      <c r="K5" s="52" t="s">
        <v>50</v>
      </c>
      <c r="L5" s="58" t="s">
        <v>56</v>
      </c>
      <c r="M5" s="58" t="s">
        <v>52</v>
      </c>
    </row>
    <row r="6" spans="1:13" s="88" customFormat="1" ht="14.25" customHeight="1" x14ac:dyDescent="0.25">
      <c r="A6" s="133" t="s">
        <v>14</v>
      </c>
      <c r="B6" s="134"/>
      <c r="C6" s="134"/>
      <c r="D6" s="134"/>
      <c r="E6" s="134"/>
      <c r="F6" s="134"/>
      <c r="G6" s="134"/>
      <c r="H6" s="134"/>
      <c r="I6" s="135"/>
      <c r="J6" s="91">
        <f>SUM(J3:J5)</f>
        <v>3569.3</v>
      </c>
    </row>
  </sheetData>
  <mergeCells count="2">
    <mergeCell ref="A1:M1"/>
    <mergeCell ref="A6:I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"/>
  <sheetViews>
    <sheetView topLeftCell="A4" zoomScale="70" zoomScaleNormal="70" workbookViewId="0">
      <selection activeCell="G5" sqref="G5"/>
    </sheetView>
  </sheetViews>
  <sheetFormatPr baseColWidth="10" defaultRowHeight="15" x14ac:dyDescent="0.25"/>
  <cols>
    <col min="1" max="1" width="11.42578125" style="4"/>
    <col min="2" max="2" width="18.85546875" style="8" customWidth="1"/>
    <col min="3" max="3" width="18" style="4" customWidth="1"/>
    <col min="4" max="4" width="13.85546875" style="9" customWidth="1"/>
    <col min="5" max="5" width="66.140625" style="10" customWidth="1"/>
    <col min="6" max="6" width="29.140625" style="4" customWidth="1"/>
    <col min="7" max="7" width="38.28515625" style="33" customWidth="1"/>
    <col min="8" max="8" width="12.28515625" style="4" customWidth="1"/>
    <col min="9" max="9" width="11.42578125" style="4"/>
    <col min="10" max="10" width="21" style="11" customWidth="1"/>
    <col min="11" max="11" width="38.5703125" style="10" customWidth="1"/>
    <col min="12" max="12" width="13.7109375" style="4" customWidth="1"/>
    <col min="13" max="13" width="22.28515625" style="4" customWidth="1"/>
    <col min="14" max="16384" width="11.42578125" style="4"/>
  </cols>
  <sheetData>
    <row r="1" spans="1:13" x14ac:dyDescent="0.25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45" x14ac:dyDescent="0.25">
      <c r="A2" s="26" t="s">
        <v>0</v>
      </c>
      <c r="B2" s="26" t="s">
        <v>1</v>
      </c>
      <c r="C2" s="26" t="s">
        <v>2</v>
      </c>
      <c r="D2" s="27" t="s">
        <v>3</v>
      </c>
      <c r="E2" s="26" t="s">
        <v>4</v>
      </c>
      <c r="F2" s="26" t="s">
        <v>5</v>
      </c>
      <c r="G2" s="27" t="s">
        <v>6</v>
      </c>
      <c r="H2" s="26" t="s">
        <v>7</v>
      </c>
      <c r="I2" s="26" t="s">
        <v>8</v>
      </c>
      <c r="J2" s="26" t="s">
        <v>9</v>
      </c>
      <c r="K2" s="26" t="s">
        <v>10</v>
      </c>
      <c r="L2" s="26" t="s">
        <v>11</v>
      </c>
      <c r="M2" s="26" t="s">
        <v>12</v>
      </c>
    </row>
    <row r="3" spans="1:13" s="73" customFormat="1" ht="75" x14ac:dyDescent="0.2">
      <c r="A3" s="92">
        <v>1</v>
      </c>
      <c r="B3" s="58" t="s">
        <v>18</v>
      </c>
      <c r="C3" s="93">
        <v>43889</v>
      </c>
      <c r="D3" s="58">
        <v>473130014</v>
      </c>
      <c r="E3" s="58" t="s">
        <v>19</v>
      </c>
      <c r="F3" s="58" t="s">
        <v>20</v>
      </c>
      <c r="G3" s="88" t="s">
        <v>21</v>
      </c>
      <c r="H3" s="58">
        <v>8</v>
      </c>
      <c r="I3" s="41">
        <v>873.25</v>
      </c>
      <c r="J3" s="94">
        <f>H3*I3</f>
        <v>6986</v>
      </c>
      <c r="K3" s="58" t="s">
        <v>22</v>
      </c>
      <c r="L3" s="58" t="s">
        <v>23</v>
      </c>
      <c r="M3" s="58" t="s">
        <v>24</v>
      </c>
    </row>
    <row r="4" spans="1:13" s="73" customFormat="1" ht="60" x14ac:dyDescent="0.2">
      <c r="A4" s="92">
        <v>2</v>
      </c>
      <c r="B4" s="58" t="s">
        <v>25</v>
      </c>
      <c r="C4" s="95">
        <v>43887</v>
      </c>
      <c r="D4" s="58">
        <v>873400031</v>
      </c>
      <c r="E4" s="58" t="s">
        <v>26</v>
      </c>
      <c r="F4" s="58" t="s">
        <v>27</v>
      </c>
      <c r="G4" s="58" t="s">
        <v>28</v>
      </c>
      <c r="H4" s="58">
        <v>1</v>
      </c>
      <c r="I4" s="96">
        <v>1750</v>
      </c>
      <c r="J4" s="94">
        <f>H4*I4</f>
        <v>1750</v>
      </c>
      <c r="K4" s="58" t="s">
        <v>29</v>
      </c>
      <c r="L4" s="58" t="s">
        <v>23</v>
      </c>
      <c r="M4" s="58" t="s">
        <v>24</v>
      </c>
    </row>
    <row r="5" spans="1:13" s="73" customFormat="1" ht="90" x14ac:dyDescent="0.2">
      <c r="A5" s="92">
        <v>3</v>
      </c>
      <c r="B5" s="58" t="s">
        <v>30</v>
      </c>
      <c r="C5" s="51">
        <v>43887</v>
      </c>
      <c r="D5" s="58">
        <v>546320011</v>
      </c>
      <c r="E5" s="58" t="s">
        <v>31</v>
      </c>
      <c r="F5" s="58" t="s">
        <v>32</v>
      </c>
      <c r="G5" s="58" t="s">
        <v>33</v>
      </c>
      <c r="H5" s="58">
        <v>1</v>
      </c>
      <c r="I5" s="97">
        <v>7053.58</v>
      </c>
      <c r="J5" s="94">
        <f t="shared" ref="J5:J6" si="0">H5*I5</f>
        <v>7053.58</v>
      </c>
      <c r="K5" s="58" t="s">
        <v>34</v>
      </c>
      <c r="L5" s="58" t="s">
        <v>23</v>
      </c>
      <c r="M5" s="58" t="s">
        <v>24</v>
      </c>
    </row>
    <row r="6" spans="1:13" s="73" customFormat="1" ht="90" x14ac:dyDescent="0.2">
      <c r="A6" s="92">
        <v>4</v>
      </c>
      <c r="B6" s="58" t="s">
        <v>35</v>
      </c>
      <c r="C6" s="90">
        <v>43887</v>
      </c>
      <c r="D6" s="58">
        <v>852500012</v>
      </c>
      <c r="E6" s="58" t="s">
        <v>36</v>
      </c>
      <c r="F6" s="58" t="s">
        <v>37</v>
      </c>
      <c r="G6" s="58" t="s">
        <v>38</v>
      </c>
      <c r="H6" s="58">
        <v>1</v>
      </c>
      <c r="I6" s="96">
        <v>7000</v>
      </c>
      <c r="J6" s="94">
        <f t="shared" si="0"/>
        <v>7000</v>
      </c>
      <c r="K6" s="58" t="s">
        <v>39</v>
      </c>
      <c r="L6" s="58" t="s">
        <v>23</v>
      </c>
      <c r="M6" s="58" t="s">
        <v>24</v>
      </c>
    </row>
    <row r="7" spans="1:13" s="73" customFormat="1" ht="120" x14ac:dyDescent="0.2">
      <c r="A7" s="92">
        <v>5</v>
      </c>
      <c r="B7" s="58" t="s">
        <v>40</v>
      </c>
      <c r="C7" s="90">
        <v>43887</v>
      </c>
      <c r="D7" s="58">
        <v>834100012</v>
      </c>
      <c r="E7" s="58" t="s">
        <v>41</v>
      </c>
      <c r="F7" s="58" t="s">
        <v>42</v>
      </c>
      <c r="G7" s="58" t="s">
        <v>43</v>
      </c>
      <c r="H7" s="58">
        <v>1</v>
      </c>
      <c r="I7" s="96">
        <v>6327.86</v>
      </c>
      <c r="J7" s="94">
        <f>H7*I7</f>
        <v>6327.86</v>
      </c>
      <c r="K7" s="58" t="s">
        <v>44</v>
      </c>
      <c r="L7" s="58" t="s">
        <v>23</v>
      </c>
      <c r="M7" s="58" t="s">
        <v>24</v>
      </c>
    </row>
    <row r="8" spans="1:13" s="73" customFormat="1" ht="15.75" x14ac:dyDescent="0.2">
      <c r="A8" s="128" t="s">
        <v>16</v>
      </c>
      <c r="B8" s="129"/>
      <c r="C8" s="129"/>
      <c r="D8" s="129"/>
      <c r="E8" s="129"/>
      <c r="F8" s="129"/>
      <c r="G8" s="129"/>
      <c r="H8" s="129"/>
      <c r="I8" s="136"/>
      <c r="J8" s="98">
        <f>SUM(J3:J7)</f>
        <v>29117.440000000002</v>
      </c>
      <c r="K8" s="88"/>
      <c r="L8" s="88"/>
      <c r="M8" s="88"/>
    </row>
  </sheetData>
  <mergeCells count="2">
    <mergeCell ref="A1:M1"/>
    <mergeCell ref="A8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4"/>
  <sheetViews>
    <sheetView zoomScale="89" zoomScaleNormal="89" workbookViewId="0">
      <selection activeCell="A4" sqref="A4"/>
    </sheetView>
  </sheetViews>
  <sheetFormatPr baseColWidth="10" defaultRowHeight="11.25" x14ac:dyDescent="0.25"/>
  <cols>
    <col min="1" max="1" width="3.85546875" style="23" bestFit="1" customWidth="1"/>
    <col min="2" max="2" width="14.42578125" style="23" bestFit="1" customWidth="1"/>
    <col min="3" max="3" width="18.42578125" style="23" customWidth="1"/>
    <col min="4" max="4" width="10.42578125" style="24" bestFit="1" customWidth="1"/>
    <col min="5" max="5" width="38" style="23" customWidth="1"/>
    <col min="6" max="6" width="16.7109375" style="23" customWidth="1"/>
    <col min="7" max="7" width="26.5703125" style="23" customWidth="1"/>
    <col min="8" max="8" width="6.85546875" style="23" bestFit="1" customWidth="1"/>
    <col min="9" max="9" width="10" style="23" bestFit="1" customWidth="1"/>
    <col min="10" max="10" width="10.5703125" style="23" customWidth="1"/>
    <col min="11" max="11" width="10.28515625" style="24" customWidth="1"/>
    <col min="12" max="12" width="13.7109375" style="23" customWidth="1"/>
    <col min="13" max="13" width="23.85546875" style="23" customWidth="1"/>
    <col min="14" max="14" width="12.7109375" style="25" customWidth="1"/>
    <col min="15" max="16384" width="11.42578125" style="23"/>
  </cols>
  <sheetData>
    <row r="1" spans="1:14" ht="15" x14ac:dyDescent="0.25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4" s="36" customFormat="1" ht="22.5" x14ac:dyDescent="0.25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5" t="s">
        <v>8</v>
      </c>
      <c r="J2" s="35" t="s">
        <v>9</v>
      </c>
      <c r="K2" s="34" t="s">
        <v>10</v>
      </c>
      <c r="L2" s="34" t="s">
        <v>11</v>
      </c>
      <c r="M2" s="34" t="s">
        <v>12</v>
      </c>
    </row>
    <row r="3" spans="1:14" s="99" customFormat="1" ht="15" x14ac:dyDescent="0.25">
      <c r="A3" s="130" t="s">
        <v>17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</row>
    <row r="4" spans="1:14" s="99" customFormat="1" ht="12" customHeight="1" x14ac:dyDescent="0.25">
      <c r="A4" s="100">
        <v>2</v>
      </c>
      <c r="B4" s="101"/>
      <c r="C4" s="102"/>
      <c r="D4" s="101"/>
      <c r="E4" s="103"/>
      <c r="F4" s="101"/>
      <c r="G4" s="101"/>
      <c r="H4" s="101"/>
      <c r="I4" s="104"/>
      <c r="J4" s="104"/>
      <c r="K4" s="101"/>
      <c r="L4" s="101"/>
      <c r="M4" s="101"/>
    </row>
    <row r="5" spans="1:14" s="99" customFormat="1" ht="15" x14ac:dyDescent="0.25">
      <c r="A5" s="100">
        <v>3</v>
      </c>
      <c r="B5" s="101"/>
      <c r="C5" s="102"/>
      <c r="D5" s="101"/>
      <c r="E5" s="103"/>
      <c r="F5" s="101"/>
      <c r="G5" s="105"/>
      <c r="H5" s="101"/>
      <c r="I5" s="104"/>
      <c r="J5" s="104"/>
      <c r="K5" s="101"/>
      <c r="L5" s="101"/>
      <c r="M5" s="101"/>
    </row>
    <row r="6" spans="1:14" s="99" customFormat="1" ht="15" x14ac:dyDescent="0.25">
      <c r="A6" s="100">
        <v>4</v>
      </c>
      <c r="B6" s="101"/>
      <c r="C6" s="102"/>
      <c r="D6" s="101"/>
      <c r="E6" s="103"/>
      <c r="F6" s="101"/>
      <c r="G6" s="103"/>
      <c r="H6" s="101"/>
      <c r="I6" s="104"/>
      <c r="J6" s="104"/>
      <c r="K6" s="101"/>
      <c r="L6" s="101"/>
      <c r="M6" s="101"/>
    </row>
    <row r="7" spans="1:14" s="99" customFormat="1" ht="15" x14ac:dyDescent="0.25">
      <c r="A7" s="100">
        <v>5</v>
      </c>
      <c r="B7" s="101"/>
      <c r="C7" s="102"/>
      <c r="D7" s="101"/>
      <c r="E7" s="103"/>
      <c r="F7" s="101"/>
      <c r="G7" s="101"/>
      <c r="H7" s="101"/>
      <c r="I7" s="104"/>
      <c r="J7" s="104"/>
      <c r="K7" s="101"/>
      <c r="L7" s="101"/>
      <c r="M7" s="101"/>
    </row>
    <row r="8" spans="1:14" s="99" customFormat="1" ht="11.25" customHeight="1" x14ac:dyDescent="0.25">
      <c r="A8" s="100">
        <v>6</v>
      </c>
      <c r="B8" s="101"/>
      <c r="C8" s="102"/>
      <c r="D8" s="101"/>
      <c r="E8" s="103"/>
      <c r="F8" s="101"/>
      <c r="G8" s="101"/>
      <c r="H8" s="101"/>
      <c r="I8" s="104"/>
      <c r="J8" s="104"/>
      <c r="K8" s="101"/>
      <c r="L8" s="101"/>
      <c r="M8" s="101"/>
      <c r="N8" s="106"/>
    </row>
    <row r="9" spans="1:14" s="99" customFormat="1" ht="11.25" customHeight="1" x14ac:dyDescent="0.25">
      <c r="A9" s="100">
        <v>7</v>
      </c>
      <c r="B9" s="101"/>
      <c r="C9" s="102"/>
      <c r="D9" s="101"/>
      <c r="E9" s="103"/>
      <c r="F9" s="101"/>
      <c r="G9" s="101"/>
      <c r="H9" s="101"/>
      <c r="I9" s="104"/>
      <c r="J9" s="104"/>
      <c r="K9" s="101"/>
      <c r="L9" s="101"/>
      <c r="M9" s="101"/>
      <c r="N9" s="106"/>
    </row>
    <row r="10" spans="1:14" s="99" customFormat="1" ht="11.25" customHeight="1" x14ac:dyDescent="0.25">
      <c r="A10" s="100">
        <v>8</v>
      </c>
      <c r="B10" s="101"/>
      <c r="C10" s="102"/>
      <c r="D10" s="101"/>
      <c r="E10" s="103"/>
      <c r="F10" s="101"/>
      <c r="G10" s="101"/>
      <c r="H10" s="101"/>
      <c r="I10" s="104"/>
      <c r="J10" s="104"/>
      <c r="K10" s="101"/>
      <c r="L10" s="101"/>
      <c r="M10" s="101"/>
      <c r="N10" s="106"/>
    </row>
    <row r="11" spans="1:14" s="99" customFormat="1" ht="11.25" customHeight="1" x14ac:dyDescent="0.25">
      <c r="A11" s="100">
        <v>9</v>
      </c>
      <c r="B11" s="101"/>
      <c r="C11" s="102"/>
      <c r="D11" s="101"/>
      <c r="E11" s="103"/>
      <c r="F11" s="101"/>
      <c r="G11" s="101"/>
      <c r="H11" s="101"/>
      <c r="I11" s="104"/>
      <c r="J11" s="104"/>
      <c r="K11" s="101"/>
      <c r="L11" s="101"/>
      <c r="M11" s="101"/>
      <c r="N11" s="106"/>
    </row>
    <row r="12" spans="1:14" s="99" customFormat="1" ht="11.25" customHeight="1" x14ac:dyDescent="0.25">
      <c r="A12" s="100">
        <v>10</v>
      </c>
      <c r="B12" s="101"/>
      <c r="C12" s="102"/>
      <c r="D12" s="101"/>
      <c r="E12" s="103"/>
      <c r="F12" s="101"/>
      <c r="G12" s="101"/>
      <c r="H12" s="101"/>
      <c r="I12" s="104"/>
      <c r="J12" s="104"/>
      <c r="K12" s="101"/>
      <c r="L12" s="101"/>
      <c r="M12" s="101"/>
      <c r="N12" s="106"/>
    </row>
    <row r="13" spans="1:14" s="99" customFormat="1" ht="11.25" customHeight="1" x14ac:dyDescent="0.25">
      <c r="A13" s="100">
        <v>11</v>
      </c>
      <c r="B13" s="101"/>
      <c r="C13" s="102"/>
      <c r="D13" s="101"/>
      <c r="E13" s="103"/>
      <c r="F13" s="101"/>
      <c r="G13" s="101"/>
      <c r="H13" s="101"/>
      <c r="I13" s="104"/>
      <c r="J13" s="104"/>
      <c r="K13" s="101"/>
      <c r="L13" s="101"/>
      <c r="M13" s="101"/>
      <c r="N13" s="106"/>
    </row>
    <row r="14" spans="1:14" s="99" customFormat="1" ht="15" x14ac:dyDescent="0.25">
      <c r="A14" s="119"/>
      <c r="B14" s="120"/>
      <c r="C14" s="120"/>
      <c r="D14" s="120"/>
      <c r="E14" s="120"/>
      <c r="F14" s="120"/>
      <c r="G14" s="120"/>
      <c r="H14" s="120"/>
      <c r="I14" s="121"/>
      <c r="J14" s="107">
        <f>SUM(J3:J13)</f>
        <v>0</v>
      </c>
      <c r="K14" s="58"/>
      <c r="L14" s="41"/>
      <c r="M14" s="41"/>
      <c r="N14" s="106"/>
    </row>
  </sheetData>
  <mergeCells count="3">
    <mergeCell ref="A3:M3"/>
    <mergeCell ref="A14:I14"/>
    <mergeCell ref="A1:M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"/>
  <sheetViews>
    <sheetView tabSelected="1" zoomScale="60" zoomScaleNormal="60" workbookViewId="0">
      <pane ySplit="2" topLeftCell="A9" activePane="bottomLeft" state="frozen"/>
      <selection pane="bottomLeft" activeCell="E10" sqref="E10"/>
    </sheetView>
  </sheetViews>
  <sheetFormatPr baseColWidth="10" defaultRowHeight="15" x14ac:dyDescent="0.25"/>
  <cols>
    <col min="1" max="1" width="7.85546875" customWidth="1"/>
    <col min="2" max="2" width="25.140625" style="29" customWidth="1"/>
    <col min="3" max="3" width="20.7109375" customWidth="1"/>
    <col min="4" max="4" width="15.140625" style="30" customWidth="1"/>
    <col min="5" max="5" width="73.28515625" customWidth="1"/>
    <col min="6" max="6" width="37.7109375" style="32" customWidth="1"/>
    <col min="7" max="7" width="58" customWidth="1"/>
    <col min="8" max="8" width="13.140625" customWidth="1"/>
    <col min="9" max="9" width="13.7109375" customWidth="1"/>
    <col min="10" max="10" width="20.28515625" customWidth="1"/>
    <col min="11" max="11" width="28.28515625" style="32" customWidth="1"/>
    <col min="12" max="12" width="19.85546875" style="32" customWidth="1"/>
    <col min="13" max="13" width="29.28515625" style="32" customWidth="1"/>
  </cols>
  <sheetData>
    <row r="1" spans="1:13" x14ac:dyDescent="0.25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30" x14ac:dyDescent="0.25">
      <c r="A2" s="1" t="s">
        <v>0</v>
      </c>
      <c r="B2" s="28" t="s">
        <v>1</v>
      </c>
      <c r="C2" s="1" t="s">
        <v>2</v>
      </c>
      <c r="D2" s="1" t="s">
        <v>3</v>
      </c>
      <c r="E2" s="1" t="s">
        <v>4</v>
      </c>
      <c r="F2" s="3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31" t="s">
        <v>10</v>
      </c>
      <c r="L2" s="1" t="s">
        <v>11</v>
      </c>
      <c r="M2" s="31" t="s">
        <v>12</v>
      </c>
    </row>
    <row r="3" spans="1:13" s="57" customFormat="1" ht="45" x14ac:dyDescent="0.2">
      <c r="A3" s="58">
        <v>1</v>
      </c>
      <c r="B3" s="52" t="s">
        <v>46</v>
      </c>
      <c r="C3" s="85">
        <v>43888</v>
      </c>
      <c r="D3" s="52">
        <v>333100015</v>
      </c>
      <c r="E3" s="52" t="s">
        <v>47</v>
      </c>
      <c r="F3" s="58" t="s">
        <v>48</v>
      </c>
      <c r="G3" s="58" t="s">
        <v>49</v>
      </c>
      <c r="H3" s="86">
        <v>1</v>
      </c>
      <c r="I3" s="87">
        <v>221.44</v>
      </c>
      <c r="J3" s="87">
        <f>+I3*H3</f>
        <v>221.44</v>
      </c>
      <c r="K3" s="52" t="s">
        <v>50</v>
      </c>
      <c r="L3" s="58" t="s">
        <v>51</v>
      </c>
      <c r="M3" s="58" t="s">
        <v>52</v>
      </c>
    </row>
    <row r="4" spans="1:13" s="57" customFormat="1" ht="45" x14ac:dyDescent="0.2">
      <c r="A4" s="58">
        <v>2</v>
      </c>
      <c r="B4" s="52" t="s">
        <v>53</v>
      </c>
      <c r="C4" s="85">
        <v>43888</v>
      </c>
      <c r="D4" s="52">
        <v>333100015</v>
      </c>
      <c r="E4" s="52" t="s">
        <v>47</v>
      </c>
      <c r="F4" s="58" t="s">
        <v>48</v>
      </c>
      <c r="G4" s="58" t="s">
        <v>49</v>
      </c>
      <c r="H4" s="86">
        <v>1</v>
      </c>
      <c r="I4" s="87">
        <v>2703.07</v>
      </c>
      <c r="J4" s="87">
        <f>+I4*H4</f>
        <v>2703.07</v>
      </c>
      <c r="K4" s="52" t="s">
        <v>50</v>
      </c>
      <c r="L4" s="52" t="s">
        <v>54</v>
      </c>
      <c r="M4" s="58" t="s">
        <v>52</v>
      </c>
    </row>
    <row r="5" spans="1:13" s="57" customFormat="1" ht="45" x14ac:dyDescent="0.2">
      <c r="A5" s="58">
        <v>3</v>
      </c>
      <c r="B5" s="52" t="s">
        <v>55</v>
      </c>
      <c r="C5" s="85">
        <v>43888</v>
      </c>
      <c r="D5" s="52">
        <v>333100015</v>
      </c>
      <c r="E5" s="52" t="s">
        <v>47</v>
      </c>
      <c r="F5" s="58" t="s">
        <v>48</v>
      </c>
      <c r="G5" s="58" t="s">
        <v>49</v>
      </c>
      <c r="H5" s="86">
        <v>1</v>
      </c>
      <c r="I5" s="87">
        <v>644.79</v>
      </c>
      <c r="J5" s="87">
        <f>+I5*H5</f>
        <v>644.79</v>
      </c>
      <c r="K5" s="52" t="s">
        <v>50</v>
      </c>
      <c r="L5" s="58" t="s">
        <v>56</v>
      </c>
      <c r="M5" s="58" t="s">
        <v>52</v>
      </c>
    </row>
    <row r="6" spans="1:13" s="57" customFormat="1" ht="105" x14ac:dyDescent="0.2">
      <c r="A6" s="58">
        <v>4</v>
      </c>
      <c r="B6" s="58" t="s">
        <v>18</v>
      </c>
      <c r="C6" s="90">
        <v>43889</v>
      </c>
      <c r="D6" s="58">
        <v>473130014</v>
      </c>
      <c r="E6" s="58" t="s">
        <v>19</v>
      </c>
      <c r="F6" s="58" t="s">
        <v>20</v>
      </c>
      <c r="G6" s="58" t="s">
        <v>21</v>
      </c>
      <c r="H6" s="58">
        <v>8</v>
      </c>
      <c r="I6" s="58">
        <v>873.25</v>
      </c>
      <c r="J6" s="94">
        <f>H6*I6</f>
        <v>6986</v>
      </c>
      <c r="K6" s="58" t="s">
        <v>22</v>
      </c>
      <c r="L6" s="58" t="s">
        <v>23</v>
      </c>
      <c r="M6" s="58" t="s">
        <v>24</v>
      </c>
    </row>
    <row r="7" spans="1:13" s="57" customFormat="1" ht="60" x14ac:dyDescent="0.2">
      <c r="A7" s="58">
        <v>5</v>
      </c>
      <c r="B7" s="58" t="s">
        <v>25</v>
      </c>
      <c r="C7" s="110">
        <v>43887</v>
      </c>
      <c r="D7" s="58">
        <v>873400031</v>
      </c>
      <c r="E7" s="58" t="s">
        <v>26</v>
      </c>
      <c r="F7" s="58" t="s">
        <v>27</v>
      </c>
      <c r="G7" s="58" t="s">
        <v>28</v>
      </c>
      <c r="H7" s="58">
        <v>1</v>
      </c>
      <c r="I7" s="96">
        <v>1750</v>
      </c>
      <c r="J7" s="94">
        <f>H7*I7</f>
        <v>1750</v>
      </c>
      <c r="K7" s="58" t="s">
        <v>29</v>
      </c>
      <c r="L7" s="58" t="s">
        <v>23</v>
      </c>
      <c r="M7" s="58" t="s">
        <v>24</v>
      </c>
    </row>
    <row r="8" spans="1:13" s="57" customFormat="1" ht="90" x14ac:dyDescent="0.2">
      <c r="A8" s="58">
        <v>6</v>
      </c>
      <c r="B8" s="58" t="s">
        <v>30</v>
      </c>
      <c r="C8" s="110">
        <v>43887</v>
      </c>
      <c r="D8" s="58">
        <v>546320011</v>
      </c>
      <c r="E8" s="58" t="s">
        <v>31</v>
      </c>
      <c r="F8" s="58" t="s">
        <v>32</v>
      </c>
      <c r="G8" s="58" t="s">
        <v>33</v>
      </c>
      <c r="H8" s="58">
        <v>1</v>
      </c>
      <c r="I8" s="55">
        <v>7053.58</v>
      </c>
      <c r="J8" s="94">
        <f t="shared" ref="J8:J9" si="0">H8*I8</f>
        <v>7053.58</v>
      </c>
      <c r="K8" s="58" t="s">
        <v>34</v>
      </c>
      <c r="L8" s="58" t="s">
        <v>23</v>
      </c>
      <c r="M8" s="58" t="s">
        <v>24</v>
      </c>
    </row>
    <row r="9" spans="1:13" s="57" customFormat="1" ht="135" x14ac:dyDescent="0.2">
      <c r="A9" s="58">
        <v>7</v>
      </c>
      <c r="B9" s="58" t="s">
        <v>35</v>
      </c>
      <c r="C9" s="90">
        <v>43887</v>
      </c>
      <c r="D9" s="58">
        <v>852500012</v>
      </c>
      <c r="E9" s="58" t="s">
        <v>36</v>
      </c>
      <c r="F9" s="58" t="s">
        <v>37</v>
      </c>
      <c r="G9" s="58" t="s">
        <v>38</v>
      </c>
      <c r="H9" s="58">
        <v>1</v>
      </c>
      <c r="I9" s="96">
        <v>7000</v>
      </c>
      <c r="J9" s="94">
        <f t="shared" si="0"/>
        <v>7000</v>
      </c>
      <c r="K9" s="58" t="s">
        <v>39</v>
      </c>
      <c r="L9" s="58" t="s">
        <v>23</v>
      </c>
      <c r="M9" s="58" t="s">
        <v>24</v>
      </c>
    </row>
    <row r="10" spans="1:13" s="57" customFormat="1" ht="195" x14ac:dyDescent="0.2">
      <c r="A10" s="58">
        <v>8</v>
      </c>
      <c r="B10" s="58" t="s">
        <v>40</v>
      </c>
      <c r="C10" s="90">
        <v>43887</v>
      </c>
      <c r="D10" s="58">
        <v>834100012</v>
      </c>
      <c r="E10" s="58" t="s">
        <v>41</v>
      </c>
      <c r="F10" s="58" t="s">
        <v>42</v>
      </c>
      <c r="G10" s="58" t="s">
        <v>43</v>
      </c>
      <c r="H10" s="58">
        <v>1</v>
      </c>
      <c r="I10" s="96">
        <v>6327.86</v>
      </c>
      <c r="J10" s="94">
        <f>H10*I10</f>
        <v>6327.86</v>
      </c>
      <c r="K10" s="58" t="s">
        <v>44</v>
      </c>
      <c r="L10" s="58" t="s">
        <v>23</v>
      </c>
      <c r="M10" s="58" t="s">
        <v>24</v>
      </c>
    </row>
    <row r="11" spans="1:13" s="57" customFormat="1" ht="15.75" x14ac:dyDescent="0.25">
      <c r="A11" s="137" t="s">
        <v>14</v>
      </c>
      <c r="B11" s="138"/>
      <c r="C11" s="138"/>
      <c r="D11" s="138"/>
      <c r="E11" s="138"/>
      <c r="F11" s="138"/>
      <c r="G11" s="138"/>
      <c r="H11" s="138"/>
      <c r="I11" s="139"/>
      <c r="J11" s="108">
        <f>SUM(J3:J10)</f>
        <v>32686.739999999998</v>
      </c>
      <c r="K11" s="109"/>
      <c r="L11" s="109"/>
      <c r="M11" s="109"/>
    </row>
  </sheetData>
  <mergeCells count="2">
    <mergeCell ref="A11:I11"/>
    <mergeCell ref="A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COORDINACIÓN ZONAL</vt:lpstr>
      <vt:lpstr>DD PORTOVIEJO</vt:lpstr>
      <vt:lpstr>DD MANTA</vt:lpstr>
      <vt:lpstr>DD CHONE</vt:lpstr>
      <vt:lpstr>DD JAMA</vt:lpstr>
      <vt:lpstr>DD STO. DOMINGO</vt:lpstr>
      <vt:lpstr>CONSOLIDADO DE ÍNFIMA CUANTÍA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Angelica Virginia Villegas Mendoza</cp:lastModifiedBy>
  <cp:lastPrinted>2016-02-05T19:59:23Z</cp:lastPrinted>
  <dcterms:created xsi:type="dcterms:W3CDTF">2016-01-06T15:55:30Z</dcterms:created>
  <dcterms:modified xsi:type="dcterms:W3CDTF">2020-03-03T22:55:47Z</dcterms:modified>
</cp:coreProperties>
</file>