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an.fierro\Documents\MIES TRABAJO EN CASA\lotaip\LOTAIP MARZO 2022\i_Procesos de contrataciones\"/>
    </mc:Choice>
  </mc:AlternateContent>
  <bookViews>
    <workbookView xWindow="0" yWindow="0" windowWidth="28800" windowHeight="11700" tabRatio="599"/>
  </bookViews>
  <sheets>
    <sheet name="PROCESOS CONTRATACION" sheetId="1" r:id="rId1"/>
    <sheet name="Hoja1" sheetId="2" r:id="rId2"/>
  </sheets>
  <definedNames>
    <definedName name="_xlnm.Print_Area" localSheetId="0">'PROCESOS CONTRATACION'!$A$1:$H$189</definedName>
  </definedNames>
  <calcPr calcId="162913"/>
</workbook>
</file>

<file path=xl/calcChain.xml><?xml version="1.0" encoding="utf-8"?>
<calcChain xmlns="http://schemas.openxmlformats.org/spreadsheetml/2006/main">
  <c r="D183" i="1" l="1"/>
  <c r="D164" i="1"/>
  <c r="D141" i="1"/>
  <c r="D116" i="1"/>
  <c r="D95" i="1"/>
  <c r="D76" i="1"/>
  <c r="D77" i="1" s="1"/>
  <c r="D75" i="1"/>
  <c r="D54" i="1"/>
  <c r="D31" i="1"/>
  <c r="D12" i="1"/>
</calcChain>
</file>

<file path=xl/sharedStrings.xml><?xml version="1.0" encoding="utf-8"?>
<sst xmlns="http://schemas.openxmlformats.org/spreadsheetml/2006/main" count="457" uniqueCount="176">
  <si>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</si>
  <si>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</si>
  <si>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</si>
  <si>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PAC INICIAL 2022</t>
  </si>
  <si>
    <t>Plan Anual de Contratación (PAC) vigente con reformas (link para descargar desde el portal de compraspublicas)</t>
  </si>
  <si>
    <t>PAC VIGENTE REFORMADO 2022</t>
  </si>
  <si>
    <t>Portal de Compras Públicas (SERCOP)</t>
  </si>
  <si>
    <t>SISTEMA OFICIAL DE CONTRATACIÓN PÚBLICA</t>
  </si>
  <si>
    <t>CÓDIGO DEL PROCESO</t>
  </si>
  <si>
    <t>TIPO DEL PROCESO</t>
  </si>
  <si>
    <t>OBJETO DEL PROCESO</t>
  </si>
  <si>
    <t>MONTO DE LA ADJUDICACIÓN (USD)</t>
  </si>
  <si>
    <t>ETAPA DE LA CONTRATACIÓN</t>
  </si>
  <si>
    <t>LINK PARA DESCARGAR EL PROCESO DE CONTRATACIÓN DESDE EL PORTAL DE COMPRAS PÚBLICAS</t>
  </si>
  <si>
    <t xml:space="preserve">RE-CEP-MIES-002-2022 </t>
  </si>
  <si>
    <t xml:space="preserve"> Contratos entre Entidades Públicas o sus subsidiarias </t>
  </si>
  <si>
    <t>EFECTUAR LA CONTRATACIÓN DEL SERVICIO INTEGRAL DE TELECOMUNICACIONES PARA EL FUNCIONAMIENTO Y OPERATIVIDAD DEL CALL CENTER DEL MINISTERIO DE INCLUSIÓN ECONÓMICA Y SOCIAL</t>
  </si>
  <si>
    <t>Adjudicado - Registro de Contratos</t>
  </si>
  <si>
    <t>RE-CEP-MIES-002-2022</t>
  </si>
  <si>
    <t>MCO-MIES-006-2021</t>
  </si>
  <si>
    <t xml:space="preserve">Menor Cuantía </t>
  </si>
  <si>
    <t xml:space="preserve"> MANTENIMIENTO Y MEJORAS DE LOS CENTROS GERONTOLÓGICOS ZARUMA Y HUAQUILLAS DE LA DIRECCIÓN DISTRITAL PIÑAS CZ7-MIES</t>
  </si>
  <si>
    <t>SIE-MIES-001-2022</t>
  </si>
  <si>
    <t>CONTRATAR SMS DESTINADOS A BENEFICIARIOS DEL MIES</t>
  </si>
  <si>
    <t xml:space="preserve"> Adjudicado - Registro de Contratos</t>
  </si>
  <si>
    <t>LINK PARA DESCARGAR EL LISTADO DE CATÁLOGO ELECTRÓNICO EJECUTADO POR INSTITUCIÓN</t>
  </si>
  <si>
    <t>Catálogo Electrónico Marzo 2022</t>
  </si>
  <si>
    <t xml:space="preserve">VALOR TOTAL DE ÍNFIMAS CUANTÍAS EJECUTADAS </t>
  </si>
  <si>
    <t>LINK PARA DESCARGAR EL LISTADO DE ÍNIFIMA CUANTÍA POR INSTITUCIÓN</t>
  </si>
  <si>
    <t>Ínfima Cuantía Marzo 2022</t>
  </si>
  <si>
    <t>VALOR TOTAL CONTRATACIÓN DE LA INSTITUCIÓN QUE REPORTA</t>
  </si>
  <si>
    <r>
      <rPr>
        <b/>
        <sz val="10"/>
        <rFont val="Calibri"/>
        <charset val="134"/>
        <scheme val="minor"/>
      </rPr>
      <t xml:space="preserve">COMENTARIO (DE SER EL CASO): </t>
    </r>
    <r>
      <rPr>
        <sz val="10"/>
        <rFont val="Calibri"/>
        <charset val="134"/>
      </rPr>
      <t>……………………………..</t>
    </r>
  </si>
  <si>
    <t>FECHA ACTUALIZACIÓN DE LA INFORMACIÓN:</t>
  </si>
  <si>
    <t>PERIODICIDAD DE ACTUALIZACIÓN DE LA INFORMACIÓN:</t>
  </si>
  <si>
    <t>MENSUAL</t>
  </si>
  <si>
    <t>UNIDAD POSEEDORA DE LA INFORMACIÓN - LITERAL i):</t>
  </si>
  <si>
    <t>DIRECCIÓN DE COMPRAS PÚBLICAS</t>
  </si>
  <si>
    <t>RESPONSABLE DE LA UNIDAD POSEEDORA DE LA INFORMACIÓN DEL LITERAL i):</t>
  </si>
  <si>
    <t>MAURICIO JAVIER PÉREZ ANDRADE</t>
  </si>
  <si>
    <t>CORREO ELECTRÓNICO DEL O LA RESPONSABLE DE LA UNIDAD POSEEDORA DE LA INFORMACIÓN:</t>
  </si>
  <si>
    <t>mauricio.perez@inclusion.gob.ec</t>
  </si>
  <si>
    <t>NÚMERO TELEFÓNICO DEL O LA RESPONSABLE DE LA UNIDAD POSEEDORA DE LA INFORMACIÓN:</t>
  </si>
  <si>
    <t>(02) 3983100 EXT.  1425</t>
  </si>
  <si>
    <t>"NO APLICA", Debido a que el Ministerio de Inclusión Económica y Social-Coordinación Zonal 1, no ha reportador otro de procesos de contratación durante el mes de marzo del año 2022</t>
  </si>
  <si>
    <r>
      <rPr>
        <b/>
        <sz val="10"/>
        <rFont val="Calibri"/>
        <scheme val="minor"/>
      </rPr>
      <t xml:space="preserve">COMENTARIO (DE SER EL CASO): </t>
    </r>
    <r>
      <rPr>
        <sz val="10"/>
        <rFont val="Calibri"/>
      </rPr>
      <t>……………………………..</t>
    </r>
  </si>
  <si>
    <t>COORDINACIÓN ZONAL 1</t>
  </si>
  <si>
    <t>KEVIN GABRIEL CEVALLOS ANDRADE</t>
  </si>
  <si>
    <t>kevin.cevallos@inclusion.gob.ec</t>
  </si>
  <si>
    <t>(06) 2641246</t>
  </si>
  <si>
    <t>FI-CZ2-MIES-001-2022</t>
  </si>
  <si>
    <t xml:space="preserve">Ferias Inclusivas </t>
  </si>
  <si>
    <t>Contratación Del Servicio Externalizado De Alimentación Para Los Centros De Desarrollo Infantil Cdi Caminitos De Luz Carrusel De Ninos Chikta Yaya Wawakuna Chambira San Bartolo Nuka Kallarishka Taktikuna Luceritos Mushuk Wawa Yuyarik Wawakuna Rayitos De Luz</t>
  </si>
  <si>
    <t>Adjudicada</t>
  </si>
  <si>
    <t>FI-CZ2-MIES-002-2022</t>
  </si>
  <si>
    <t>Contratación Del Servicio De Provision De Alimentos Perecibles Y No Perecibles Para La Preparacion De Cinco Tiempos De Comida Para Los Ninos Y Ninas En El Servicio De Acogimiento Institucional Hilando Nuestros De La Coordinacion Zonal 2 Mies</t>
  </si>
  <si>
    <t>SIE-DDR-2022-005</t>
  </si>
  <si>
    <t>SUBASTA INVERSA ELECTRICA</t>
  </si>
  <si>
    <t>Contratación del servicio de seguridad y vigilancia para Dirección Distrital Mejía Rumiñahui</t>
  </si>
  <si>
    <t>Adjudicado En Registro De Contrato</t>
  </si>
  <si>
    <t>FI-DDR-2022-0003</t>
  </si>
  <si>
    <t>FERIA INCLUSIVA</t>
  </si>
  <si>
    <t>Adquisición de productos alimenticios para los adultos mayores del Centro Gerontológico Cayambe</t>
  </si>
  <si>
    <t>Adjudicado</t>
  </si>
  <si>
    <t>Infimas cuantías marzo 2022</t>
  </si>
  <si>
    <r>
      <t xml:space="preserve">COMENTARIO (DE SER EL CASO): </t>
    </r>
    <r>
      <rPr>
        <sz val="10"/>
        <rFont val="Calibri"/>
      </rPr>
      <t>……………………………..</t>
    </r>
  </si>
  <si>
    <t xml:space="preserve">COORDINACIÓN ZONAL 2 </t>
  </si>
  <si>
    <t>ANGEL WLADIMIR LOZADA MARIÑO</t>
  </si>
  <si>
    <t>wladimir.lozada@inclusion.gob.ec</t>
  </si>
  <si>
    <t>(06) 2 84 -7 464</t>
  </si>
  <si>
    <t>PAC VIGENTE RFORMADO 2022</t>
  </si>
  <si>
    <t>SIE-CZ3-MIES-01-2022</t>
  </si>
  <si>
    <t>SUBASTA INVERSA ELECTRÓNICA</t>
  </si>
  <si>
    <t>CONTRATACION DEL SERVICIO DE SEGURIDAD Y VIGILANCIA PARA LAS INSTALACIONES DE LA COORDINACION ZONAL 3 - MIES</t>
  </si>
  <si>
    <t>ADJUDICADO</t>
  </si>
  <si>
    <t>SIE-MIES-DDL-01-2022</t>
  </si>
  <si>
    <t xml:space="preserve">SUBASTA INVERSA ELECTRONICA </t>
  </si>
  <si>
    <t>CONTRATACIÓN DEL SERVICIO DE VIGILANCIA DE 24 HORAS DE LUNES A DOMINGO CON ARMA NO LETAL PARA LA DIRECCIÓN DISTRITAL 05D01 LATACUNGA MIES DE LOS PROGRAMAS 01Y 56</t>
  </si>
  <si>
    <t xml:space="preserve">EJECUCION DEL CONTRATO </t>
  </si>
  <si>
    <t>FI-MIES-DDR-01-2022</t>
  </si>
  <si>
    <t>CONTRATACION DE SERVICIO DE ALQUILER DE CAMIONETA DOBLE CABINA INCLUIDO CONDUCTOR PARA LA DIRECCION DISTRITAL RIOBAMBA PROGRAMA JOAQUIN GALLEGOS LARA</t>
  </si>
  <si>
    <t>Adjudicación -Regsitro de Contratos</t>
  </si>
  <si>
    <t>FI-MIES-DDR-02-2022</t>
  </si>
  <si>
    <t>CONTRATACIÓN DEL SERVICIO EXTERNALIZADO DE ALIMENTACIÓN PARA LOS CENTROS DE DESARROLLO INFANTIL DE ATENCION DIRECTA Y EMBLEMATICOS DE LA DISTRITAL RIOBAMBA</t>
  </si>
  <si>
    <t>FI-MIES-DDR-03-2022</t>
  </si>
  <si>
    <t>CONTRATACIÓN DEL SERVICIO DE ABASTECIMIENTO MENSUAL DE VIVERES FRESCOS Y SECOS ABASTOS, CARNES Y LACTEOS, VERDURAS, FRUTAS, PAN PARA ELABORAR La ALIMENTACION PARA LOS ADULTOS MAYORES MODALIDAD RESIDENCIAL DEL CENTRO GERONTOLOGICO CAIAM GUANO.</t>
  </si>
  <si>
    <t>SIE-MIES-DDR-021-2022</t>
  </si>
  <si>
    <t>SUBASTA INVERSA ELECTR{ONICA</t>
  </si>
  <si>
    <t>Servicio de seguridad y vigilancia armada y supervisada para las instalaciones de la Dirección Distrital 06d01 Chambo Riobamba Mies</t>
  </si>
  <si>
    <t>COORDINACIÓN ZONAL 3</t>
  </si>
  <si>
    <t>LUIS ANTONIO AUZ GALLEGOS</t>
  </si>
  <si>
    <t>luis.auz@inclusion.gob.ec</t>
  </si>
  <si>
    <t>032410377</t>
  </si>
  <si>
    <t>FI-MIES-13D10-1-2022</t>
  </si>
  <si>
    <t>Ferias Inclusivas</t>
  </si>
  <si>
    <t>Contratación del servicio de alquiler de camioneta para el área de inclusión económica de la Dirección Distrital 13D10 Jama - Pedernales.</t>
  </si>
  <si>
    <t>Infimas Cuantías marzo 2022</t>
  </si>
  <si>
    <t>COORDINADOR ZONAL 4</t>
  </si>
  <si>
    <t>LENIN PAUL CEDEÑO LOOR</t>
  </si>
  <si>
    <t>lenin.cedeno@inclusion.gob.ec</t>
  </si>
  <si>
    <t>( 05) 256-3577  EXTENSIÓN 4550</t>
  </si>
  <si>
    <t xml:space="preserve">SIE-MIES-CZ5-01-2022 </t>
  </si>
  <si>
    <t xml:space="preserve">Subasta Inversa Electronica </t>
  </si>
  <si>
    <t>Contratación Del Servicio De Seguridad Y Vigilancia Para Los 5 Centros De Desarrollo Infantil Emblemáticos Y De Atención Directa“, De La Unidad Desconcentrada Coordinación Zonal 5 Mies Babahoyo</t>
  </si>
  <si>
    <t>SIE-MIES-CZ5-01-2022</t>
  </si>
  <si>
    <t xml:space="preserve">FI-MIES-CZ5-02-2022 </t>
  </si>
  <si>
    <t xml:space="preserve">Feria Inclusiva </t>
  </si>
  <si>
    <t xml:space="preserve"> Contratación Del Servicio De Alimentación Para Adultos Mayores Atendidos En El centro Gerontológico De La Unidad Desconcentrada Zonal 5 En La Modalidad residencial</t>
  </si>
  <si>
    <t>FI-DDEE-001-2022</t>
  </si>
  <si>
    <t>Contratación De Servicio De Alquiler De 2 Vehículos De Transporte Con Camioneta Doble Cabina, Incluido Conductor Para La Dirección Distrital El Empalme, Servicio De Acompañamiento Familiar.</t>
  </si>
  <si>
    <t>FI-DDEE-002-2022</t>
  </si>
  <si>
    <t>Contratación De Servicio De Alquiler De Vehículo Para Movilización De Personal De Inclusión Económica Y Social</t>
  </si>
  <si>
    <t>Infimas Cuantías Marzo 2022</t>
  </si>
  <si>
    <t>COORDINACION ZONAL 5 MIES</t>
  </si>
  <si>
    <t>FRANKLIN MAX GAIBOR VERA</t>
  </si>
  <si>
    <t>franklin.gaibor@inclusion.gob.ec</t>
  </si>
  <si>
    <t>(05) 2-783-169     (05)2-783-409</t>
  </si>
  <si>
    <t>PAC VIGENTE REFORMADO MARZO 2022</t>
  </si>
  <si>
    <t>SIE-MIES-CZ6-01-2022</t>
  </si>
  <si>
    <t>Subasta Inversa Electronica</t>
  </si>
  <si>
    <t>Contratación del servicio de seguridad y vigilancia privada con personal para las oficinas administrativas y técnicas de la coordinación zonal 6 mies</t>
  </si>
  <si>
    <t>Ejecución</t>
  </si>
  <si>
    <t>FI-MIES-CZ6-01-2022</t>
  </si>
  <si>
    <t>Feria Inclusiva</t>
  </si>
  <si>
    <t>Servicio externalizado de alimentación para los centros de desarrollo infantil directos CDI maría Luisa Aguilar, Santa Ana de los Ríos y emblemático Huayna Capac</t>
  </si>
  <si>
    <t>37,226,82</t>
  </si>
  <si>
    <t>FI-06-DDG-2022-01</t>
  </si>
  <si>
    <t>Servicio de alimentación para los centros de desarrollo infantil</t>
  </si>
  <si>
    <t>PE-MIES-DDG-01-2022</t>
  </si>
  <si>
    <t>Procedimiento Especial</t>
  </si>
  <si>
    <t>Contratación arrendamiento del edificio para uso de oficinas de la dirección distrital 01d04 Chordeleg- Gualaceo. Mies</t>
  </si>
  <si>
    <t>FI-DDA-MIES-001-2022</t>
  </si>
  <si>
    <t>Contratación del servicio externalizado de alimentación para los centros de desarrollo infantil CDI mies distrito azogues</t>
  </si>
  <si>
    <t>FI-DDA-MIES-002-2022</t>
  </si>
  <si>
    <t>Contratación del servicio de transporte para los técnicos de acompañamiento familiar del distrito azogues</t>
  </si>
  <si>
    <t>SIE-MIES-DDA-01-2022</t>
  </si>
  <si>
    <t>Subasta Inversa</t>
  </si>
  <si>
    <t>Adquisición de material didáctico para 125 unidades de atención creciendo con nuestros hijos CNH de la dirección distrital 03 d01 azogues Biblián Déleg mies</t>
  </si>
  <si>
    <t>FI-MIES-DDM-2022-08</t>
  </si>
  <si>
    <t>Servicio de transporte con camioneta doble cabina, incluye conductor, para la movilización del personal de acompañamiento familiar distrital a los hogares de las familias conformantes del grupo objeto del servicio</t>
  </si>
  <si>
    <t>MCS-MIES-DDM-2022-10</t>
  </si>
  <si>
    <t>COORDINACION ZONAL 6</t>
  </si>
  <si>
    <t>SHEILA KATERINE RODAS LEON</t>
  </si>
  <si>
    <t>sheila.rodas@inclusion.gob.ec</t>
  </si>
  <si>
    <t>(07) 2888421  EXTENSIÓN 212</t>
  </si>
  <si>
    <t>Plan Anual de Contratación (PAC) vigente con reformas (link para descargar desde el portal de compras publicas)</t>
  </si>
  <si>
    <t>PAC VIGENTE RFORMADO 2021</t>
  </si>
  <si>
    <t>FI-MIES-CZ7-002-2022</t>
  </si>
  <si>
    <t>Contratación del servicio de alquiler de tres camionetas doble cabina con conductor para movilización del equipo técnico de acompañamiento familiar de la Coordinación Zonal 7 Loja MIES</t>
  </si>
  <si>
    <t>RE-MIES-DDM-01-2022</t>
  </si>
  <si>
    <t>Régimen Especial</t>
  </si>
  <si>
    <t>Servicio de arrendamiento de un local para el funcionamiento del Centro de Acogimiento institucional de atención directa  Casa Linda en el cantón Machala</t>
  </si>
  <si>
    <t>Ejecución de Contrato</t>
  </si>
  <si>
    <t>RE-MIES-DDM-02-2022</t>
  </si>
  <si>
    <t>Brindar un espacio físico de acogimiento para adolescentes y sus hijos que se encuentra en vulneración de derechos</t>
  </si>
  <si>
    <t>SIE-MIES-DDM-01-2022</t>
  </si>
  <si>
    <t>Subasta Inversa Electrónica</t>
  </si>
  <si>
    <t>Servicio de seguridad y vigilancia 24 horas con arma letal para las oficinas de la Dirección Distrital  07D02 Machala-MIES</t>
  </si>
  <si>
    <t>FI-MIES-DDM-01-2022</t>
  </si>
  <si>
    <t>Adquisición de alimentos para consumo de adolescentes de Casas de Acogimiento Directas del Distrito Machala-MIES</t>
  </si>
  <si>
    <t>SIE-MIES-DDM-02-2022</t>
  </si>
  <si>
    <t>Contratación del servicio de vigilancia y seguridad con arma letal por 24 horas horas para los Centros de Desarrollo Infantil Directos Los Chilalitos, Aprender Jugando y Raquel Aguilar de la Dirección Distrital 07D02 Machala-MIES</t>
  </si>
  <si>
    <t>SIE-MIES-DDM-03-2022</t>
  </si>
  <si>
    <t>Compra de materiales didácticos para uso de educadores CNH de la Dirección Distrital 07D02 Machala MIES</t>
  </si>
  <si>
    <t xml:space="preserve">COORDINADOR ZONAL 7 </t>
  </si>
  <si>
    <t>JUAN CARLOS MORENO JARAMILLO</t>
  </si>
  <si>
    <t>juan.moreno@inclusion.gob.ec</t>
  </si>
  <si>
    <t>(07) 2581064 EXTENSIÓN 3609</t>
  </si>
  <si>
    <t>PAC REFORMADO 2022</t>
  </si>
  <si>
    <t xml:space="preserve"> SISTEMA OFICIAL DE CONTRATACION PUBLICA</t>
  </si>
  <si>
    <t>"NO APLICA", Debido a que el Ministerio de Inclusión Económica y Social-Coordinación Zonal 8, no ha reportador otro de procesos de contratación durante el mes de marzo del año 2022</t>
  </si>
  <si>
    <r>
      <rPr>
        <b/>
        <sz val="10"/>
        <rFont val="Calibri"/>
        <charset val="134"/>
        <scheme val="minor"/>
      </rPr>
      <t xml:space="preserve">COMENTARIO (DE SER EL CASO): </t>
    </r>
    <r>
      <rPr>
        <sz val="10"/>
        <rFont val="Calibri"/>
        <charset val="134"/>
        <scheme val="minor"/>
      </rPr>
      <t>……………………………..</t>
    </r>
  </si>
  <si>
    <t>COORDINACIÓN ZONAL 8</t>
  </si>
  <si>
    <t>JESSICA MARISOL LANDA ANZULES</t>
  </si>
  <si>
    <t>jessica.landa@inclusion.gob.ec</t>
  </si>
  <si>
    <t xml:space="preserve">(04) 371 4780 </t>
  </si>
  <si>
    <t>fdfdf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</si>
</sst>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_(&quot;$&quot;\ * \(#,##0.00\);_(&quot;$&quot;\ * &quot;-&quot;??_);_(@_)"/>
    <numFmt numFmtId="164" formatCode="_ &quot;$&quot;* #,##0.00_ ;_ &quot;$&quot;* \-#,##0.00_ ;_ &quot;$&quot;* &quot;-&quot;??_ ;_ @_ "/>
    <numFmt numFmtId="165" formatCode="_ * #,##0.00_ ;_ * \-#,##0.00_ ;_ * &quot;-&quot;??_ ;_ @_ "/>
    <numFmt numFmtId="166" formatCode="_(&quot;$&quot;* #,##0.00_);_(&quot;$&quot;* \(#,##0.00\);_(&quot;$&quot;* &quot;-&quot;??_);_(@_)"/>
    <numFmt numFmtId="167" formatCode="dd/mm/yyyy;@"/>
  </numFmts>
  <fonts count="32">
    <font>
      <sz val="10"/>
      <name val="Arial"/>
      <charset val="134"/>
    </font>
    <font>
      <sz val="10"/>
      <name val="Calibri"/>
      <charset val="134"/>
      <scheme val="minor"/>
    </font>
    <font>
      <b/>
      <sz val="10"/>
      <name val="Calibri"/>
      <charset val="134"/>
      <scheme val="minor"/>
    </font>
    <font>
      <sz val="11"/>
      <color rgb="FFFF0000"/>
      <name val="Calibri"/>
      <charset val="134"/>
      <scheme val="minor"/>
    </font>
    <font>
      <sz val="12"/>
      <name val="Calibri"/>
      <charset val="134"/>
      <scheme val="minor"/>
    </font>
    <font>
      <b/>
      <sz val="12"/>
      <name val="Calibri"/>
      <charset val="134"/>
      <scheme val="minor"/>
    </font>
    <font>
      <b/>
      <sz val="12"/>
      <color indexed="9"/>
      <name val="Calibri"/>
      <scheme val="minor"/>
    </font>
    <font>
      <sz val="12"/>
      <name val="Calibri"/>
      <scheme val="minor"/>
    </font>
    <font>
      <b/>
      <sz val="12"/>
      <name val="Calibri"/>
      <scheme val="minor"/>
    </font>
    <font>
      <u/>
      <sz val="12"/>
      <color indexed="12"/>
      <name val="Calibri"/>
      <scheme val="minor"/>
    </font>
    <font>
      <sz val="10"/>
      <name val="Calibri"/>
      <scheme val="minor"/>
    </font>
    <font>
      <u/>
      <sz val="10"/>
      <color indexed="12"/>
      <name val="Arial"/>
      <charset val="134"/>
    </font>
    <font>
      <b/>
      <sz val="10"/>
      <name val="Calibri"/>
      <scheme val="minor"/>
    </font>
    <font>
      <b/>
      <sz val="16"/>
      <name val="Calibri"/>
      <scheme val="minor"/>
    </font>
    <font>
      <sz val="10"/>
      <name val="Arial"/>
    </font>
    <font>
      <b/>
      <sz val="12"/>
      <color rgb="FFFF0000"/>
      <name val="Calibri"/>
      <charset val="134"/>
      <scheme val="minor"/>
    </font>
    <font>
      <b/>
      <sz val="12"/>
      <color indexed="9"/>
      <name val="Calibri"/>
      <charset val="134"/>
      <scheme val="minor"/>
    </font>
    <font>
      <sz val="10"/>
      <color rgb="FF333333"/>
      <name val="Calibri"/>
      <charset val="134"/>
      <scheme val="minor"/>
    </font>
    <font>
      <b/>
      <sz val="16"/>
      <name val="Calibri"/>
      <charset val="134"/>
      <scheme val="minor"/>
    </font>
    <font>
      <u/>
      <sz val="10"/>
      <color rgb="FF0000FF"/>
      <name val="Calibri"/>
      <charset val="134"/>
      <scheme val="minor"/>
    </font>
    <font>
      <u/>
      <sz val="10"/>
      <color indexed="12"/>
      <name val="Calibri"/>
      <scheme val="minor"/>
    </font>
    <font>
      <sz val="11"/>
      <name val="Calibri"/>
      <charset val="134"/>
      <scheme val="minor"/>
    </font>
    <font>
      <sz val="11"/>
      <color theme="1"/>
      <name val="Calibri"/>
      <charset val="134"/>
      <scheme val="minor"/>
    </font>
    <font>
      <u/>
      <sz val="11"/>
      <color theme="10"/>
      <name val="Calibri"/>
      <charset val="134"/>
    </font>
    <font>
      <sz val="10"/>
      <name val="Calibri"/>
      <charset val="134"/>
    </font>
    <font>
      <sz val="10"/>
      <name val="Calibri"/>
    </font>
    <font>
      <sz val="10"/>
      <name val="Arial"/>
      <charset val="134"/>
    </font>
    <font>
      <u/>
      <sz val="10"/>
      <color indexed="12"/>
      <name val="Calibri"/>
      <family val="2"/>
      <scheme val="minor"/>
    </font>
    <font>
      <u/>
      <sz val="12"/>
      <color indexed="12"/>
      <name val="Calibri"/>
      <family val="2"/>
      <scheme val="minor"/>
    </font>
    <font>
      <u/>
      <sz val="10"/>
      <color rgb="FF0000FF"/>
      <name val="Calibri"/>
      <family val="2"/>
      <scheme val="minor"/>
    </font>
    <font>
      <b/>
      <sz val="10"/>
      <name val="Calibri"/>
      <family val="2"/>
      <scheme val="minor"/>
    </font>
    <font>
      <b/>
      <sz val="12"/>
      <color indexed="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5117038483843"/>
        <bgColor indexed="64"/>
      </patternFill>
    </fill>
    <fill>
      <patternFill patternType="solid">
        <fgColor theme="0"/>
        <bgColor theme="5" tint="0.79995117038483843"/>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auto="1"/>
      </bottom>
      <diagonal/>
    </border>
  </borders>
  <cellStyleXfs count="15">
    <xf numFmtId="0" fontId="0" fillId="0" borderId="0"/>
    <xf numFmtId="166" fontId="22"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22" fillId="0" borderId="0"/>
    <xf numFmtId="0" fontId="11" fillId="0" borderId="0" applyNumberFormat="0" applyFill="0" applyBorder="0" applyAlignment="0" applyProtection="0">
      <alignment vertical="top"/>
      <protection locked="0"/>
    </xf>
    <xf numFmtId="0" fontId="26" fillId="0" borderId="0"/>
    <xf numFmtId="0" fontId="22" fillId="0" borderId="0"/>
    <xf numFmtId="0" fontId="22" fillId="0" borderId="0"/>
    <xf numFmtId="165" fontId="26"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6" fillId="0" borderId="0"/>
    <xf numFmtId="0" fontId="23" fillId="0" borderId="0" applyNumberFormat="0" applyFill="0" applyBorder="0" applyAlignment="0" applyProtection="0">
      <alignment vertical="top"/>
      <protection locked="0"/>
    </xf>
    <xf numFmtId="44" fontId="22" fillId="0" borderId="0" applyFont="0" applyFill="0" applyBorder="0" applyAlignment="0" applyProtection="0"/>
    <xf numFmtId="0" fontId="22" fillId="0" borderId="0"/>
  </cellStyleXfs>
  <cellXfs count="161">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1" fillId="2" borderId="0" xfId="0" applyFont="1" applyFill="1"/>
    <xf numFmtId="0" fontId="3" fillId="2" borderId="0" xfId="0" applyFont="1" applyFill="1"/>
    <xf numFmtId="0" fontId="4" fillId="0" borderId="0" xfId="0" applyFont="1" applyAlignment="1">
      <alignment vertical="center" wrapText="1"/>
    </xf>
    <xf numFmtId="0" fontId="5" fillId="0" borderId="0" xfId="0" applyFont="1"/>
    <xf numFmtId="0" fontId="4" fillId="0" borderId="0" xfId="0" applyFont="1"/>
    <xf numFmtId="0" fontId="1" fillId="0" borderId="0" xfId="0" applyFont="1"/>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4" applyFont="1" applyFill="1" applyBorder="1" applyAlignment="1" applyProtection="1">
      <alignment horizontal="center" vertical="center" wrapText="1"/>
    </xf>
    <xf numFmtId="0" fontId="10" fillId="2" borderId="1" xfId="0" applyFont="1" applyFill="1" applyBorder="1" applyAlignment="1">
      <alignment vertical="center" wrapText="1"/>
    </xf>
    <xf numFmtId="4" fontId="10" fillId="2" borderId="1" xfId="0" applyNumberFormat="1" applyFont="1" applyFill="1" applyBorder="1" applyAlignment="1">
      <alignment vertical="center" wrapText="1"/>
    </xf>
    <xf numFmtId="0" fontId="10" fillId="0" borderId="1" xfId="0" applyFont="1" applyFill="1" applyBorder="1" applyAlignment="1">
      <alignment vertical="center" wrapText="1"/>
    </xf>
    <xf numFmtId="4" fontId="10" fillId="0" borderId="1" xfId="0" applyNumberFormat="1" applyFont="1" applyFill="1" applyBorder="1" applyAlignment="1">
      <alignment vertical="center" wrapText="1"/>
    </xf>
    <xf numFmtId="4" fontId="12" fillId="0" borderId="1" xfId="0" applyNumberFormat="1" applyFont="1" applyFill="1" applyBorder="1" applyAlignment="1">
      <alignment vertical="center"/>
    </xf>
    <xf numFmtId="4" fontId="13" fillId="2" borderId="1" xfId="0" applyNumberFormat="1" applyFont="1" applyFill="1" applyBorder="1" applyAlignment="1">
      <alignment horizontal="right" vertical="center" wrapText="1"/>
    </xf>
    <xf numFmtId="0" fontId="2" fillId="5" borderId="0" xfId="0" applyFont="1" applyFill="1" applyAlignment="1">
      <alignment horizontal="left" vertical="center" wrapText="1"/>
    </xf>
    <xf numFmtId="0" fontId="1" fillId="2" borderId="0" xfId="0" applyFont="1" applyFill="1" applyAlignment="1">
      <alignment horizontal="center" vertical="center"/>
    </xf>
    <xf numFmtId="0" fontId="2" fillId="5" borderId="0" xfId="0" applyFont="1" applyFill="1" applyBorder="1" applyAlignment="1">
      <alignment horizontal="left" vertical="center" wrapText="1"/>
    </xf>
    <xf numFmtId="0" fontId="1" fillId="2" borderId="0" xfId="0" applyFont="1" applyFill="1" applyBorder="1" applyAlignment="1">
      <alignment horizontal="center" vertical="center"/>
    </xf>
    <xf numFmtId="0" fontId="10" fillId="2" borderId="1" xfId="0" applyFont="1" applyFill="1" applyBorder="1" applyAlignment="1">
      <alignment horizontal="left" vertical="center" wrapText="1"/>
    </xf>
    <xf numFmtId="4" fontId="10" fillId="2" borderId="1" xfId="0" applyNumberFormat="1" applyFont="1" applyFill="1" applyBorder="1" applyAlignment="1">
      <alignment horizontal="right" vertical="center" wrapText="1"/>
    </xf>
    <xf numFmtId="0" fontId="10" fillId="0" borderId="2" xfId="0" applyFont="1" applyFill="1" applyBorder="1" applyAlignment="1">
      <alignment horizontal="center" vertical="center" wrapText="1"/>
    </xf>
    <xf numFmtId="4" fontId="12" fillId="2" borderId="1" xfId="0" applyNumberFormat="1" applyFont="1" applyFill="1" applyBorder="1" applyAlignment="1">
      <alignment horizontal="right" vertical="center" wrapText="1"/>
    </xf>
    <xf numFmtId="0" fontId="1" fillId="2" borderId="0" xfId="0" applyFont="1" applyFill="1" applyAlignment="1">
      <alignment vertical="center" wrapText="1"/>
    </xf>
    <xf numFmtId="0" fontId="2" fillId="2" borderId="0" xfId="0" applyFont="1" applyFill="1" applyAlignment="1">
      <alignment vertical="center" wrapText="1"/>
    </xf>
    <xf numFmtId="0" fontId="4" fillId="2" borderId="0" xfId="0" applyFont="1" applyFill="1" applyAlignment="1">
      <alignment vertical="center" wrapText="1"/>
    </xf>
    <xf numFmtId="0" fontId="5" fillId="4" borderId="1" xfId="0" applyFont="1" applyFill="1" applyBorder="1" applyAlignment="1">
      <alignment horizontal="center" vertical="center" wrapText="1"/>
    </xf>
    <xf numFmtId="164" fontId="5" fillId="4" borderId="1" xfId="1" applyNumberFormat="1" applyFont="1" applyFill="1" applyBorder="1" applyAlignment="1">
      <alignment horizontal="center" vertical="center" wrapText="1"/>
    </xf>
    <xf numFmtId="0" fontId="5" fillId="4" borderId="1" xfId="4" applyFont="1" applyFill="1" applyBorder="1" applyAlignment="1" applyProtection="1">
      <alignment horizontal="center" vertical="center" wrapText="1"/>
    </xf>
    <xf numFmtId="0" fontId="1" fillId="0" borderId="1" xfId="0" applyFont="1" applyBorder="1" applyAlignment="1">
      <alignment vertical="center" wrapText="1"/>
    </xf>
    <xf numFmtId="0" fontId="1" fillId="0" borderId="1" xfId="11" applyFont="1" applyBorder="1" applyAlignment="1">
      <alignment horizontal="center" vertical="center" wrapText="1"/>
    </xf>
    <xf numFmtId="0" fontId="1" fillId="2" borderId="2" xfId="11" applyFont="1" applyFill="1" applyBorder="1" applyAlignment="1">
      <alignment horizontal="justify" vertical="center" wrapText="1"/>
    </xf>
    <xf numFmtId="0" fontId="1" fillId="2" borderId="1" xfId="4" applyFont="1" applyFill="1" applyBorder="1" applyAlignment="1" applyProtection="1">
      <alignment horizontal="center" vertical="center" wrapText="1"/>
    </xf>
    <xf numFmtId="0" fontId="17" fillId="0" borderId="1" xfId="11"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xf>
    <xf numFmtId="0" fontId="5" fillId="5" borderId="0" xfId="0" applyFont="1" applyFill="1" applyBorder="1" applyAlignment="1">
      <alignment horizontal="left" vertical="center" wrapText="1"/>
    </xf>
    <xf numFmtId="0" fontId="4" fillId="0" borderId="0"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4" applyFont="1" applyFill="1" applyBorder="1" applyAlignment="1" applyProtection="1">
      <alignment horizontal="center" vertical="center" wrapText="1"/>
    </xf>
    <xf numFmtId="4" fontId="13" fillId="2" borderId="7"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10" fillId="2" borderId="1" xfId="4" applyFont="1" applyFill="1" applyBorder="1" applyAlignment="1" applyProtection="1">
      <alignment horizontal="left" vertical="center" wrapText="1"/>
    </xf>
    <xf numFmtId="0" fontId="21" fillId="2" borderId="0" xfId="0" applyFont="1" applyFill="1" applyBorder="1" applyAlignment="1">
      <alignment horizontal="center" vertical="center"/>
    </xf>
    <xf numFmtId="0" fontId="8" fillId="4" borderId="8" xfId="0" applyFont="1" applyFill="1" applyBorder="1" applyAlignment="1">
      <alignment horizontal="center" vertical="center" wrapText="1"/>
    </xf>
    <xf numFmtId="4" fontId="10" fillId="2" borderId="4" xfId="0" applyNumberFormat="1" applyFont="1" applyFill="1" applyBorder="1" applyAlignment="1">
      <alignment horizontal="right"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justify" vertical="center" wrapText="1"/>
    </xf>
    <xf numFmtId="4" fontId="10" fillId="0" borderId="1" xfId="0" applyNumberFormat="1" applyFont="1" applyFill="1" applyBorder="1" applyAlignment="1">
      <alignment horizontal="right" vertical="center" wrapText="1"/>
    </xf>
    <xf numFmtId="0" fontId="5" fillId="2" borderId="0" xfId="0" applyFont="1" applyFill="1" applyBorder="1"/>
    <xf numFmtId="0" fontId="4" fillId="2" borderId="0" xfId="0" applyFont="1" applyFill="1" applyBorder="1"/>
    <xf numFmtId="0" fontId="5" fillId="4" borderId="2" xfId="0" applyFont="1" applyFill="1" applyBorder="1" applyAlignment="1">
      <alignment horizontal="center" vertical="center" wrapText="1"/>
    </xf>
    <xf numFmtId="4" fontId="1" fillId="2" borderId="1" xfId="0" applyNumberFormat="1" applyFont="1" applyFill="1" applyBorder="1" applyAlignment="1">
      <alignment horizontal="right" vertical="center" wrapText="1"/>
    </xf>
    <xf numFmtId="4" fontId="18" fillId="2" borderId="1" xfId="0" applyNumberFormat="1" applyFont="1" applyFill="1" applyBorder="1" applyAlignment="1">
      <alignment horizontal="right" vertical="center" wrapText="1"/>
    </xf>
    <xf numFmtId="4" fontId="4" fillId="0" borderId="0" xfId="0" applyNumberFormat="1" applyFont="1"/>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1" fillId="2" borderId="1" xfId="4" applyFont="1" applyFill="1" applyBorder="1" applyAlignment="1" applyProtection="1">
      <alignment horizontal="center" vertical="center"/>
    </xf>
    <xf numFmtId="0" fontId="19"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2" fillId="2" borderId="1" xfId="4" applyFont="1" applyFill="1" applyBorder="1" applyAlignment="1" applyProtection="1">
      <alignment horizontal="left" vertical="center" wrapText="1"/>
    </xf>
    <xf numFmtId="0" fontId="5" fillId="2" borderId="1" xfId="4" applyFont="1" applyFill="1" applyBorder="1" applyAlignment="1" applyProtection="1">
      <alignment horizontal="left" vertical="center" wrapText="1"/>
    </xf>
    <xf numFmtId="167" fontId="10" fillId="2" borderId="1" xfId="0" applyNumberFormat="1" applyFont="1" applyFill="1" applyBorder="1" applyAlignment="1">
      <alignment horizontal="center" vertical="center" wrapText="1"/>
    </xf>
    <xf numFmtId="167" fontId="10" fillId="2"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4" applyFont="1" applyFill="1" applyBorder="1" applyAlignment="1" applyProtection="1">
      <alignment horizontal="center" vertical="center" wrapText="1"/>
    </xf>
    <xf numFmtId="0" fontId="0" fillId="0" borderId="2" xfId="4" applyFont="1" applyBorder="1" applyAlignment="1" applyProtection="1">
      <alignment horizontal="center" vertical="center"/>
    </xf>
    <xf numFmtId="0" fontId="0" fillId="0" borderId="3" xfId="4" applyFont="1" applyBorder="1" applyAlignment="1" applyProtection="1">
      <alignment horizontal="center" vertical="center"/>
    </xf>
    <xf numFmtId="0" fontId="0" fillId="0" borderId="4" xfId="4" applyFont="1" applyBorder="1" applyAlignment="1" applyProtection="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2" xfId="4" applyFont="1" applyFill="1" applyBorder="1" applyAlignment="1" applyProtection="1">
      <alignment horizontal="center" vertical="center" wrapText="1"/>
    </xf>
    <xf numFmtId="0" fontId="2" fillId="2" borderId="4" xfId="4"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0" fillId="2" borderId="1" xfId="4" applyFont="1" applyFill="1" applyBorder="1" applyAlignment="1" applyProtection="1">
      <alignment horizontal="center" vertical="center" wrapText="1"/>
    </xf>
    <xf numFmtId="0" fontId="12" fillId="5"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15" fillId="2" borderId="0" xfId="0" applyFont="1" applyFill="1" applyBorder="1" applyAlignment="1">
      <alignment horizontal="justify" vertical="center" wrapText="1"/>
    </xf>
    <xf numFmtId="0" fontId="16"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0" fillId="0" borderId="2" xfId="4" applyFont="1" applyFill="1" applyBorder="1" applyAlignment="1" applyProtection="1">
      <alignment horizontal="center" vertical="center" wrapText="1"/>
    </xf>
    <xf numFmtId="0" fontId="20" fillId="0" borderId="3" xfId="4" applyFont="1" applyFill="1" applyBorder="1" applyAlignment="1" applyProtection="1">
      <alignment horizontal="center" vertical="center" wrapText="1"/>
    </xf>
    <xf numFmtId="0" fontId="20" fillId="0" borderId="4" xfId="4"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2" borderId="1" xfId="4"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2" borderId="1" xfId="4" applyFont="1" applyFill="1" applyBorder="1" applyAlignment="1" applyProtection="1">
      <alignment horizontal="left" vertical="center" wrapText="1"/>
    </xf>
    <xf numFmtId="0" fontId="8" fillId="2" borderId="1" xfId="4" applyFont="1" applyFill="1" applyBorder="1" applyAlignment="1" applyProtection="1">
      <alignment horizontal="left" vertical="center" wrapText="1"/>
    </xf>
    <xf numFmtId="0" fontId="8" fillId="4" borderId="1" xfId="0" applyFont="1" applyFill="1" applyBorder="1" applyAlignment="1">
      <alignment horizontal="center" vertical="center" wrapText="1"/>
    </xf>
    <xf numFmtId="0" fontId="9" fillId="2" borderId="1" xfId="4" applyFont="1" applyFill="1" applyBorder="1" applyAlignment="1" applyProtection="1">
      <alignment horizontal="center" vertical="center" wrapText="1"/>
    </xf>
    <xf numFmtId="0" fontId="8" fillId="4" borderId="1" xfId="4" applyFont="1" applyFill="1" applyBorder="1" applyAlignment="1" applyProtection="1">
      <alignment horizontal="center" vertical="center"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2" fillId="5"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10" fillId="0" borderId="10" xfId="0" applyFont="1" applyFill="1" applyBorder="1" applyAlignment="1">
      <alignment horizontal="center" vertical="center" wrapText="1"/>
    </xf>
    <xf numFmtId="0" fontId="12" fillId="2" borderId="5" xfId="4" applyFont="1" applyFill="1" applyBorder="1" applyAlignment="1" applyProtection="1">
      <alignment horizontal="center" vertical="center" wrapText="1"/>
    </xf>
    <xf numFmtId="0" fontId="12" fillId="2" borderId="6" xfId="4" applyFont="1" applyFill="1" applyBorder="1" applyAlignment="1" applyProtection="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2" borderId="2" xfId="4" applyFont="1" applyFill="1" applyBorder="1" applyAlignment="1" applyProtection="1">
      <alignment horizontal="center" vertical="center" wrapText="1"/>
    </xf>
    <xf numFmtId="0" fontId="12" fillId="2" borderId="4" xfId="4" applyFont="1" applyFill="1" applyBorder="1" applyAlignment="1" applyProtection="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2" fillId="2" borderId="2" xfId="4" applyFont="1" applyFill="1" applyBorder="1" applyAlignment="1" applyProtection="1">
      <alignment horizontal="left" vertical="center" wrapText="1"/>
    </xf>
    <xf numFmtId="0" fontId="12" fillId="2" borderId="3" xfId="4" applyFont="1" applyFill="1" applyBorder="1" applyAlignment="1" applyProtection="1">
      <alignment horizontal="left" vertical="center" wrapText="1"/>
    </xf>
    <xf numFmtId="0" fontId="12" fillId="2" borderId="4" xfId="4" applyFont="1" applyFill="1" applyBorder="1" applyAlignment="1" applyProtection="1">
      <alignment horizontal="left" vertical="center" wrapText="1"/>
    </xf>
    <xf numFmtId="0" fontId="20" fillId="0" borderId="1" xfId="4" applyFont="1" applyBorder="1" applyAlignment="1" applyProtection="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12" fillId="2" borderId="7" xfId="4" applyFont="1" applyFill="1" applyBorder="1" applyAlignment="1" applyProtection="1">
      <alignment horizontal="left" vertical="center" wrapText="1"/>
    </xf>
    <xf numFmtId="0" fontId="8" fillId="2" borderId="7" xfId="4" applyFont="1" applyFill="1" applyBorder="1" applyAlignment="1" applyProtection="1">
      <alignment horizontal="left" vertical="center" wrapText="1"/>
    </xf>
    <xf numFmtId="0" fontId="1" fillId="2" borderId="1" xfId="0" quotePrefix="1" applyFont="1" applyFill="1" applyBorder="1" applyAlignment="1">
      <alignment horizontal="center" vertical="center"/>
    </xf>
    <xf numFmtId="0" fontId="11" fillId="0" borderId="1" xfId="4" applyFont="1" applyBorder="1" applyAlignment="1" applyProtection="1">
      <alignment horizontal="center" vertical="center" wrapText="1"/>
    </xf>
    <xf numFmtId="0" fontId="2" fillId="2" borderId="1" xfId="4" applyFont="1" applyFill="1" applyBorder="1" applyAlignment="1" applyProtection="1">
      <alignment horizontal="center" vertical="center" wrapText="1"/>
    </xf>
    <xf numFmtId="0" fontId="16" fillId="3" borderId="7" xfId="0" applyFont="1" applyFill="1" applyBorder="1" applyAlignment="1">
      <alignment horizontal="center" vertical="center" wrapText="1"/>
    </xf>
    <xf numFmtId="0" fontId="4" fillId="3" borderId="7" xfId="0" applyFont="1" applyFill="1" applyBorder="1" applyAlignment="1">
      <alignment vertical="center" wrapText="1"/>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4" xfId="4" applyFont="1" applyFill="1" applyBorder="1" applyAlignment="1" applyProtection="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7" fillId="2" borderId="1" xfId="4" applyFont="1" applyFill="1" applyBorder="1" applyAlignment="1" applyProtection="1">
      <alignment horizontal="center" vertical="center" wrapText="1"/>
    </xf>
    <xf numFmtId="0" fontId="28" fillId="2" borderId="1"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wrapText="1"/>
    </xf>
    <xf numFmtId="0" fontId="28" fillId="2" borderId="3" xfId="4" applyFont="1" applyFill="1" applyBorder="1" applyAlignment="1" applyProtection="1">
      <alignment horizontal="center" vertical="center" wrapText="1"/>
    </xf>
    <xf numFmtId="0" fontId="28" fillId="2" borderId="4" xfId="4" applyFont="1" applyFill="1" applyBorder="1" applyAlignment="1" applyProtection="1">
      <alignment horizontal="center" vertical="center" wrapText="1"/>
    </xf>
    <xf numFmtId="0" fontId="27" fillId="2" borderId="2" xfId="4" applyFont="1" applyFill="1" applyBorder="1" applyAlignment="1" applyProtection="1">
      <alignment horizontal="center" vertical="center" wrapText="1"/>
    </xf>
    <xf numFmtId="0" fontId="27" fillId="2" borderId="3" xfId="4" applyFont="1" applyFill="1" applyBorder="1" applyAlignment="1" applyProtection="1">
      <alignment horizontal="center" vertical="center" wrapText="1"/>
    </xf>
    <xf numFmtId="0" fontId="27" fillId="2" borderId="4" xfId="4" applyFont="1" applyFill="1" applyBorder="1" applyAlignment="1" applyProtection="1">
      <alignment horizontal="center" vertical="center" wrapText="1"/>
    </xf>
    <xf numFmtId="0" fontId="27" fillId="0" borderId="2" xfId="4" applyFont="1" applyFill="1" applyBorder="1" applyAlignment="1" applyProtection="1">
      <alignment horizontal="center" vertical="center" wrapText="1"/>
    </xf>
    <xf numFmtId="0" fontId="27" fillId="0" borderId="3" xfId="4" applyFont="1" applyFill="1" applyBorder="1" applyAlignment="1" applyProtection="1">
      <alignment horizontal="center" vertical="center" wrapText="1"/>
    </xf>
    <xf numFmtId="0" fontId="27" fillId="0" borderId="4" xfId="4" applyFont="1" applyFill="1" applyBorder="1" applyAlignment="1" applyProtection="1">
      <alignment horizontal="center" vertical="center" wrapText="1"/>
    </xf>
    <xf numFmtId="0" fontId="27" fillId="2" borderId="5" xfId="4" applyFont="1" applyFill="1" applyBorder="1" applyAlignment="1" applyProtection="1">
      <alignment horizontal="center" vertical="center" wrapText="1"/>
    </xf>
    <xf numFmtId="0" fontId="27" fillId="2" borderId="6" xfId="4" applyFont="1" applyFill="1" applyBorder="1" applyAlignment="1" applyProtection="1">
      <alignment horizontal="center" vertical="center" wrapText="1"/>
    </xf>
    <xf numFmtId="0" fontId="27" fillId="0" borderId="2" xfId="4" applyFont="1" applyBorder="1" applyAlignment="1" applyProtection="1">
      <alignment horizontal="center" vertical="center" wrapText="1"/>
    </xf>
    <xf numFmtId="0" fontId="27" fillId="0" borderId="4" xfId="4" applyFont="1" applyBorder="1" applyAlignment="1" applyProtection="1">
      <alignment horizontal="center" vertical="center" wrapText="1"/>
    </xf>
    <xf numFmtId="0" fontId="29" fillId="2" borderId="1" xfId="0" applyFont="1" applyFill="1" applyBorder="1" applyAlignment="1">
      <alignment horizontal="center" vertical="center"/>
    </xf>
    <xf numFmtId="0" fontId="27" fillId="2" borderId="1" xfId="4" applyFont="1" applyFill="1" applyBorder="1" applyAlignment="1" applyProtection="1">
      <alignment horizontal="center" vertical="center"/>
    </xf>
    <xf numFmtId="0" fontId="27" fillId="0" borderId="3" xfId="4" applyFont="1" applyBorder="1" applyAlignment="1" applyProtection="1">
      <alignment horizontal="center" vertical="center" wrapText="1"/>
    </xf>
    <xf numFmtId="0" fontId="27" fillId="0" borderId="1" xfId="4" applyFont="1" applyFill="1" applyBorder="1" applyAlignment="1" applyProtection="1">
      <alignment horizontal="center" vertical="center" wrapText="1"/>
    </xf>
    <xf numFmtId="4" fontId="30" fillId="2" borderId="1" xfId="0" applyNumberFormat="1" applyFont="1" applyFill="1" applyBorder="1" applyAlignment="1">
      <alignment horizontal="right" vertical="center" wrapText="1"/>
    </xf>
    <xf numFmtId="0" fontId="27" fillId="2" borderId="2" xfId="4" applyFont="1" applyFill="1" applyBorder="1" applyAlignment="1" applyProtection="1">
      <alignment horizontal="center" vertical="center"/>
    </xf>
    <xf numFmtId="0" fontId="27" fillId="2" borderId="3" xfId="4" applyFont="1" applyFill="1" applyBorder="1" applyAlignment="1" applyProtection="1">
      <alignment horizontal="center" vertical="center"/>
    </xf>
    <xf numFmtId="0" fontId="27" fillId="2" borderId="4" xfId="4" applyFont="1" applyFill="1" applyBorder="1" applyAlignment="1" applyProtection="1">
      <alignment horizontal="center" vertical="center"/>
    </xf>
    <xf numFmtId="0" fontId="31" fillId="3" borderId="1" xfId="0" applyFont="1" applyFill="1" applyBorder="1" applyAlignment="1">
      <alignment horizontal="center" vertical="center" wrapText="1"/>
    </xf>
  </cellXfs>
  <cellStyles count="15">
    <cellStyle name="Hipervínculo" xfId="4" builtinId="8"/>
    <cellStyle name="Hipervínculo 2" xfId="9"/>
    <cellStyle name="Hipervínculo 2 2" xfId="12"/>
    <cellStyle name="Hipervínculo 3" xfId="10"/>
    <cellStyle name="Hipervínculo 4" xfId="2"/>
    <cellStyle name="Millares 2" xfId="8"/>
    <cellStyle name="Moneda" xfId="1" builtinId="4"/>
    <cellStyle name="Moneda 2" xfId="13"/>
    <cellStyle name="Normal" xfId="0" builtinId="0"/>
    <cellStyle name="Normal 2" xfId="11"/>
    <cellStyle name="Normal 2 2" xfId="5"/>
    <cellStyle name="Normal 2 3" xfId="6"/>
    <cellStyle name="Normal 3" xfId="3"/>
    <cellStyle name="Normal 4" xfId="14"/>
    <cellStyle name="Normal 4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informacionProcesoContratacion2.cpe?idSoliCompra=bTdEOmeAKvmFT8R2GN3SW7lrLJkgJihwZxCho_9QdKU," TargetMode="External"/><Relationship Id="rId117" Type="http://schemas.openxmlformats.org/officeDocument/2006/relationships/hyperlink" Target="https://www.compraspublicas.gob.ec/ProcesoContratacion/compras/IC/buscarInfima.cpe" TargetMode="External"/><Relationship Id="rId21" Type="http://schemas.openxmlformats.org/officeDocument/2006/relationships/hyperlink" Target="https://www.compraspublicas.gob.ec/ProcesoContratacion/compras/PC/informacionProcesoContratacion2.cpe?idSoliCompra=QqivbvaQO91ql_FOQX-yPKkJwNiKpTBTg0Idm1Bk4yM," TargetMode="External"/><Relationship Id="rId42" Type="http://schemas.openxmlformats.org/officeDocument/2006/relationships/hyperlink" Target="https://www.compraspublicas.gob.ec/ProcesoContratacion/compras/PC/informacionProcesoContratacion2.cpe?idSoliCompra=5qxeFfYzj19iYyCfJRllb-n8axUK8otChbx87x0vEdo," TargetMode="External"/><Relationship Id="rId47" Type="http://schemas.openxmlformats.org/officeDocument/2006/relationships/hyperlink" Target="https://www.compraspublicas.gob.ec/ProcesoContratacion/compras/PC/informacionProcesoContratacion2.cpe?idSoliCompra=4XmciBv7Ea_vz5K6Tj7foncsvnGIUTHzn2I7MUnMBVw," TargetMode="External"/><Relationship Id="rId63" Type="http://schemas.openxmlformats.org/officeDocument/2006/relationships/hyperlink" Target="https://www.compraspublicas.gob.ec/ProcesoContratacion/compras/PC/informacionProcesoContratacion2.cpe?idSoliCompra=P1nIIwRYYTh_rPdbp5TD55wqCHlDT0NIn8nWduGFAy0," TargetMode="External"/><Relationship Id="rId68" Type="http://schemas.openxmlformats.org/officeDocument/2006/relationships/hyperlink" Target="mailto:vigilancia.compraspublicas@quitohonesto.gob.ec" TargetMode="External"/><Relationship Id="rId84" Type="http://schemas.openxmlformats.org/officeDocument/2006/relationships/hyperlink" Target="mailto:franklin.gaibor@inclusion.gob.ec" TargetMode="External"/><Relationship Id="rId89" Type="http://schemas.openxmlformats.org/officeDocument/2006/relationships/hyperlink" Target="https://www.compraspublicas.gob.ec/ProcesoContratacion/compras/PC/informacionProcesoContratacion2.cpe?idSoliCompra=amR4eLrgrfsjYdDPiseszAJxZFy_YiGfwI0HijCFp5Y," TargetMode="External"/><Relationship Id="rId112" Type="http://schemas.openxmlformats.org/officeDocument/2006/relationships/hyperlink" Target="CAT&#193;LOGO%20ZONAL%204.pdf" TargetMode="External"/><Relationship Id="rId16" Type="http://schemas.openxmlformats.org/officeDocument/2006/relationships/hyperlink" Target="mailto:luis.auz@inclusion.gob.ec" TargetMode="External"/><Relationship Id="rId107" Type="http://schemas.openxmlformats.org/officeDocument/2006/relationships/hyperlink" Target="PAC%20INICIAL%202022\PAC%20INICIAL%20ZONA%208" TargetMode="External"/><Relationship Id="rId11" Type="http://schemas.openxmlformats.org/officeDocument/2006/relationships/hyperlink" Target="https://www.compraspublicas.gob.ec/ProcesoContratacion/compras/PC/informacionProcesoContratacion2.cpe?idSoliCompra=0VrQVbMlRPLoLFYz_Tqe2b2XD7rgC42tQEU4TEo-T-I," TargetMode="External"/><Relationship Id="rId32" Type="http://schemas.openxmlformats.org/officeDocument/2006/relationships/hyperlink" Target="https://www.compraspublicas.gob.ec/ProcesoContratacion/compras/IC/buscarInfima.cpe" TargetMode="External"/><Relationship Id="rId37" Type="http://schemas.openxmlformats.org/officeDocument/2006/relationships/hyperlink" Target="http://www.compraspublicas.gob.ec/" TargetMode="External"/><Relationship Id="rId53" Type="http://schemas.openxmlformats.org/officeDocument/2006/relationships/hyperlink" Target="https://www.compraspublicas.gob.ec/ProcesoContratacion/compras/PC/informacionProcesoContratacion2.cpe?idSoliCompra=92CJgw6qiZLL-ki2ih5PnUlBSv90dlgguHzQFkOA004," TargetMode="External"/><Relationship Id="rId58" Type="http://schemas.openxmlformats.org/officeDocument/2006/relationships/hyperlink" Target="https://www.compraspublicas.gob.ec/ProcesoContratacion/compras/PC/buscarPACe.cpe?entidadPac=VeSrUQqLmy6Sor6dG1POeZpBKNC9wq0DR2TqcXREatA,&amp;anio=h66jDejxJZ0l0prD7Ns6djj5I8Jqj7VsLLGCMovcAVw,&amp;nombre=Uojg2jP6L-Hvo0bBEaIDc5pQ3U2GnwQct3SV80xh7jDKfJImf33b5aegNrf7G" TargetMode="External"/><Relationship Id="rId74" Type="http://schemas.openxmlformats.org/officeDocument/2006/relationships/hyperlink" Target="https://www.compraspublicas.gob.ec/ProcesoContratacion/compras/IC/buscarInfima.cpe" TargetMode="External"/><Relationship Id="rId79" Type="http://schemas.openxmlformats.org/officeDocument/2006/relationships/hyperlink" Target="https://www.compraspublicas.gob.ec/ProcesoContratacion/compras/PC/informacionProcesoContratacion2.cpe?idSoliCompra=sswVJkSVlz39taZR4ZDc6K-QFrciNByteLnDrHWjU3Q," TargetMode="External"/><Relationship Id="rId102" Type="http://schemas.openxmlformats.org/officeDocument/2006/relationships/hyperlink" Target="PAC%20INICIAL%20ZONA%203.pdf" TargetMode="External"/><Relationship Id="rId123" Type="http://schemas.openxmlformats.org/officeDocument/2006/relationships/hyperlink" Target="http://www.compraspublicas.gob.ec/" TargetMode="External"/><Relationship Id="rId128" Type="http://schemas.openxmlformats.org/officeDocument/2006/relationships/vmlDrawing" Target="../drawings/vmlDrawing1.vml"/><Relationship Id="rId5" Type="http://schemas.openxmlformats.org/officeDocument/2006/relationships/hyperlink" Target="https://www.compraspublicas.gob.ec/ProcesoContratacion/compras/PC/buscarPACe.cpe?entidadPac=MFa8LLnsNY1A4-DnPmF8dyy3m3OzmwBPiXgezf8ykU4,&amp;anio=AkD1ig0pksyKqWDPoLdmsfUxq2vWftOT7WGWM2sBrT0,&amp;nombre=-bckR4fMiVsSnCWEXEGic1Jflrlw-hHP_7s4sSFm3-M," TargetMode="External"/><Relationship Id="rId90" Type="http://schemas.openxmlformats.org/officeDocument/2006/relationships/hyperlink" Target="https://www.compraspublicas.gob.ec/ProcesoContratacion/compras/PC/informacionProcesoContratacion2.cpe?idSoliCompra=qZbJvr1MKlLWCCO87fk-87o2odKidcknGEgUQ5qaQaA," TargetMode="External"/><Relationship Id="rId95" Type="http://schemas.openxmlformats.org/officeDocument/2006/relationships/hyperlink" Target="https://www.compraspublicas.gob.ec/ProcesoContratacion/compras/IC/buscarInfima.cpe" TargetMode="External"/><Relationship Id="rId22" Type="http://schemas.openxmlformats.org/officeDocument/2006/relationships/hyperlink" Target="https://www.compraspublicas.gob.ec/ProcesoContratacion/compras/PC/informacionProcesoContratacion2.cpe?idSoliCompra=yDQ366JPa3r9xB8Ia4MmMANuwLBo-HAmbLqjGIfne2M," TargetMode="External"/><Relationship Id="rId27" Type="http://schemas.openxmlformats.org/officeDocument/2006/relationships/hyperlink" Target="mailto:vigilancia.compraspublicas@quitohonesto.gob.ec" TargetMode="External"/><Relationship Id="rId43" Type="http://schemas.openxmlformats.org/officeDocument/2006/relationships/hyperlink" Target="https://www.compraspublicas.gob.ec/ProcesoContratacion/compras/PC/informacionProcesoContratacion2.cpe?idSoliCompra=5naHjE0-3ktNB_BxJR3Qs3NC8f6bhM_VqlkYLC2OUq8," TargetMode="External"/><Relationship Id="rId48" Type="http://schemas.openxmlformats.org/officeDocument/2006/relationships/hyperlink" Target="https://www.compraspublicas.gob.ec/ProcesoContratacion/compras/PC/informacionProcesoContratacion2.cpe?idSoliCompra=zz7fF3m1KEyekeltMFuzBS6pvwbePNIKiL-7as-NIRg," TargetMode="External"/><Relationship Id="rId64" Type="http://schemas.openxmlformats.org/officeDocument/2006/relationships/hyperlink" Target="https://www.compraspublicas.gob.ec/ProcesoContratacion/compras/PC/informacionProcesoContratacion2.cpe?idSoliCompra=CrFnLMK4gIcT7wIzOXDBAVK6CJ210K9_iTwJM6xKJ_s," TargetMode="External"/><Relationship Id="rId69" Type="http://schemas.openxmlformats.org/officeDocument/2006/relationships/hyperlink" Target="mailto:jessica.landa@inclusion.gob.ec" TargetMode="External"/><Relationship Id="rId113" Type="http://schemas.openxmlformats.org/officeDocument/2006/relationships/hyperlink" Target="CAT&#193;LOGO%20ZONAL%205.pdf" TargetMode="External"/><Relationship Id="rId118" Type="http://schemas.openxmlformats.org/officeDocument/2006/relationships/hyperlink" Target="https://www.compraspublicas.gob.ec/ProcesoContratacion/compras/IC/buscarInfima.cpe" TargetMode="External"/><Relationship Id="rId80" Type="http://schemas.openxmlformats.org/officeDocument/2006/relationships/hyperlink" Target="mailto:vigilancia.compraspublicas@quitohonesto.gob.ec" TargetMode="External"/><Relationship Id="rId85" Type="http://schemas.openxmlformats.org/officeDocument/2006/relationships/hyperlink" Target="https://www.compraspublicas.gob.ec/ProcesoContratacion/compras/IC/buscarInfima.cpe" TargetMode="External"/><Relationship Id="rId12" Type="http://schemas.openxmlformats.org/officeDocument/2006/relationships/hyperlink" Target="https://www.compraspublicas.gob.ec/ProcesoContratacion/compras/PC/informacionProcesoContratacion2.cpe?idSoliCompra=HFFQQmTIUgX7m16hUKjcEib4F12LaiRZaUThmxjnnOU," TargetMode="External"/><Relationship Id="rId17" Type="http://schemas.openxmlformats.org/officeDocument/2006/relationships/hyperlink" Target="http://www.compraspublicas.gob.ec/" TargetMode="External"/><Relationship Id="rId33" Type="http://schemas.openxmlformats.org/officeDocument/2006/relationships/hyperlink" Target="https://www.compraspublicas.gob.ec/ProcesoContratacion/compras/PC/informacionProcesoContratacion2.cpe?idSoliCompra=zwLTdadCn4YH5DylRoceNRhOlSmPCg8WCuSOjm3UHys," TargetMode="External"/><Relationship Id="rId38" Type="http://schemas.openxmlformats.org/officeDocument/2006/relationships/hyperlink" Target="https://www.compraspublicas.gob.ec/ProcesoContratacion/compras/PC/informacionProcesoContratacion2.cpe?idSoliCompra=d-QjXcTBCl76RA5aMirTfM_kXfoJQc8hua-sP6I64dA," TargetMode="External"/><Relationship Id="rId59"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03" Type="http://schemas.openxmlformats.org/officeDocument/2006/relationships/hyperlink" Target="PAC%20INICIAL%20ZONA%204.pdf" TargetMode="External"/><Relationship Id="rId108" Type="http://schemas.openxmlformats.org/officeDocument/2006/relationships/hyperlink" Target="CAT&#193;LOGO%20PC.pdf" TargetMode="External"/><Relationship Id="rId124"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54" Type="http://schemas.openxmlformats.org/officeDocument/2006/relationships/hyperlink" Target="https://www.compraspublicas.gob.ec/ProcesoContratacion/compras/PC/informacionProcesoContratacion2.cpe?idSoliCompra=zN_cN4kNKemjsm63k62O6K3X8C6qMngAyOysaFGdkKk," TargetMode="External"/><Relationship Id="rId70" Type="http://schemas.openxmlformats.org/officeDocument/2006/relationships/hyperlink" Target="https://www.compraspublicas.gob.ec/ProcesoContratacion/compras/EP/home.cpe" TargetMode="External"/><Relationship Id="rId75" Type="http://schemas.openxmlformats.org/officeDocument/2006/relationships/hyperlink" Target="mailto:mauricio.perez@inclusion.gob.ec" TargetMode="External"/><Relationship Id="rId91" Type="http://schemas.openxmlformats.org/officeDocument/2006/relationships/hyperlink" Target="https://www.compraspublicas.gob.ec/ProcesoContratacion/compras/PC/informacionProcesoContratacion2.cpe?idSoliCompra=Z2MB7KAwTPPIfUpIX_L2oeaznARbW83-JrfxiD5POB0," TargetMode="External"/><Relationship Id="rId96" Type="http://schemas.openxmlformats.org/officeDocument/2006/relationships/hyperlink" Target="https://www.compraspublicas.gob.ec/ProcesoContratacion/compras/IC/buscarInfima.cpe"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mailto:vigilancia.compraspublicas@quitohonesto.gob.ec" TargetMode="External"/><Relationship Id="rId23" Type="http://schemas.openxmlformats.org/officeDocument/2006/relationships/hyperlink" Target="https://www.compraspublicas.gob.ec/ProcesoContratacion/compras/EP/home.cpe" TargetMode="External"/><Relationship Id="rId28" Type="http://schemas.openxmlformats.org/officeDocument/2006/relationships/hyperlink" Target="http://www.compraspublicas.gob.ec/" TargetMode="External"/><Relationship Id="rId49" Type="http://schemas.openxmlformats.org/officeDocument/2006/relationships/hyperlink" Target="https://www.compraspublicas.gob.ec/ProcesoContratacion/compras/PC/informacionProcesoContratacion2.cpe?idSoliCompra=lkI1akxLY6aWT4sO-KNyBmw6rUFBe-7JgARyOw7Y1Jg," TargetMode="External"/><Relationship Id="rId114" Type="http://schemas.openxmlformats.org/officeDocument/2006/relationships/hyperlink" Target="CAT&#193;LOGO%20ZONAL%207.pdf" TargetMode="External"/><Relationship Id="rId119" Type="http://schemas.openxmlformats.org/officeDocument/2006/relationships/hyperlink" Target="https://www.compraspublicas.gob.ec/ProcesoContratacion/compras/IC/buscarInfima.cpe" TargetMode="External"/><Relationship Id="rId44" Type="http://schemas.openxmlformats.org/officeDocument/2006/relationships/hyperlink" Target="https://www.compraspublicas.gob.ec/ProcesoContratacion/compras/PC/informacionProcesoContratacion2.cpe?idSoliCompra=4XmciBv7Ea_vz5K6Tj7foncsvnGIUTHzn2I7MUnMBVw," TargetMode="External"/><Relationship Id="rId60" Type="http://schemas.openxmlformats.org/officeDocument/2006/relationships/hyperlink" Target="https://www.compraspublicas.gob.ec/ProcesoContratacion/compras/IC/buscarInfima.cpe" TargetMode="External"/><Relationship Id="rId65" Type="http://schemas.openxmlformats.org/officeDocument/2006/relationships/hyperlink" Target="https://www.compraspublicas.gob.ec/ProcesoContratacion/compras/PC/informacionProcesoContratacion2.cpe?idSoliCompra=00ZbxBy22kYgHwxHqlTiyL41V0T6_5ttMzyjoUkJgKA," TargetMode="External"/><Relationship Id="rId81"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86" Type="http://schemas.openxmlformats.org/officeDocument/2006/relationships/hyperlink" Target="https://www.compraspublicas.gob.ec/ProcesoContratacion/compras/IC/buscarInfima.cpe" TargetMode="External"/><Relationship Id="rId13" Type="http://schemas.openxmlformats.org/officeDocument/2006/relationships/hyperlink" Target="https://www.compraspublicas.gob.ec/ProcesoContratacion/compras/PC/informacionProcesoContratacion2.cpe?idSoliCompra=kC5DwOD4MhYlFB_qJQk1wkHYAA_CRhTC-HCp7G4r7jA," TargetMode="External"/><Relationship Id="rId18" Type="http://schemas.openxmlformats.org/officeDocument/2006/relationships/hyperlink" Target="https://www.compraspublicas.gob.ec/ProcesoContratacion/compras/" TargetMode="External"/><Relationship Id="rId39" Type="http://schemas.openxmlformats.org/officeDocument/2006/relationships/hyperlink" Target="https://www.compraspublicas.gob.ec/ProcesoContratacion/compras/PC/informacionProcesoContratacion2.cpe?idSoliCompra=bDksK5VUsM0sTYgl4FyQYh1HRw3y8aXX4T6ATmtbUx8," TargetMode="External"/><Relationship Id="rId109" Type="http://schemas.openxmlformats.org/officeDocument/2006/relationships/hyperlink" Target="CAT&#193;LOGO%20ZONAL%201.pdf" TargetMode="External"/><Relationship Id="rId34" Type="http://schemas.openxmlformats.org/officeDocument/2006/relationships/hyperlink" Target="mailto:vigilancia.compraspublicas@quitohonesto.gob.ec" TargetMode="External"/><Relationship Id="rId50" Type="http://schemas.openxmlformats.org/officeDocument/2006/relationships/hyperlink" Target="https://www.compraspublicas.gob.ec/ProcesoContratacion/compras/PC/informacionProcesoContratacion2.cpe?idSoliCompra=lkI1akxLY6aWT4sO-KNyBmw6rUFBe-7JgARyOw7Y1Jg," TargetMode="External"/><Relationship Id="rId55" Type="http://schemas.openxmlformats.org/officeDocument/2006/relationships/hyperlink" Target="mailto:vigilancia.compraspublicas@quitohonesto.gob.ec" TargetMode="External"/><Relationship Id="rId76" Type="http://schemas.openxmlformats.org/officeDocument/2006/relationships/hyperlink" Target="https://www.compraspublicas.gob.ec/ProcesoContratacion/compras/PC/buscarPACe.cpe?entidadPac=nbSlBxOFyxP-ilw_b-s43vhv9r0GCt6kstlIpDCEy1Y,&amp;anio=4CYOArDdmZyIwoM5ZT7P960NMbeY4VCdRWNex5Vwujw,&amp;nombre=qU5LsK-WC6eDhdtvhlATRthduoo5VFzbm8PjL3LTOig," TargetMode="External"/><Relationship Id="rId97" Type="http://schemas.openxmlformats.org/officeDocument/2006/relationships/hyperlink" Target="https://www.compraspublicas.gob.ec/ProcesoContratacion/compras/PC/informacionProcesoContratacion2.cpe?idSoliCompra=_gl4azvJYwAT3s-uenDzR8d9v9oMOzu-QZ371qb3t4k," TargetMode="External"/><Relationship Id="rId104" Type="http://schemas.openxmlformats.org/officeDocument/2006/relationships/hyperlink" Target="PAC%20INICIAL%20ZONA%205.pdf" TargetMode="External"/><Relationship Id="rId120" Type="http://schemas.openxmlformats.org/officeDocument/2006/relationships/hyperlink" Target="https://www.compraspublicas.gob.ec/ProcesoContratacion/compras/IC/buscarInfima.cpe" TargetMode="External"/><Relationship Id="rId125" Type="http://schemas.openxmlformats.org/officeDocument/2006/relationships/hyperlink" Target="https://www.compraspublicas.gob.ec/ProcesoContratacion/compras/PC/informacionProcesoContratacion2.cpe?idSoliCompra=zwLTdadCn4YH5DylRoceNRhOlSmPCg8WCuSOjm3UHys," TargetMode="External"/><Relationship Id="rId7" Type="http://schemas.openxmlformats.org/officeDocument/2006/relationships/hyperlink" Target="http://www.compraspublicas.gob.ec/" TargetMode="External"/><Relationship Id="rId71" Type="http://schemas.openxmlformats.org/officeDocument/2006/relationships/hyperlink" Target="https://www.compraspublicas.gob.ec/ProcesoContratacion/compras/PC/buscarPACe.cpe?entidadPac=vnu_uwQGjGMa3AbGtSlzCG1bAV1vY6feRy5lL-HWrGs,&amp;anio=lFI-i1czbC8Zka7gWokMP6jzqxllvn-MHGPLKEfp6DU,&amp;nombre=mjFnWnLrmrXmlCiDekt8soGWJAuRhFQ9tAvqF36j9J0,%20PAC%20REFORMADO%202022" TargetMode="External"/><Relationship Id="rId92" Type="http://schemas.openxmlformats.org/officeDocument/2006/relationships/hyperlink" Target="https://www.compraspublicas.gob.ec/ProcesoContratacion/compras/PC/informacionProcesoContratacion2.cpe?idSoliCompra=AAsuD4vAoD-FWY82XSo3k1JKgdZoFdXbNe9iczswPT4," TargetMode="External"/><Relationship Id="rId2" Type="http://schemas.openxmlformats.org/officeDocument/2006/relationships/hyperlink" Target="http://portal.compraspublicas.gob.ec/compraspublicas/node/3519" TargetMode="External"/><Relationship Id="rId29" Type="http://schemas.openxmlformats.org/officeDocument/2006/relationships/hyperlink" Target="mailto:lenin.cedeno@inclusion.gob.ec" TargetMode="External"/><Relationship Id="rId24" Type="http://schemas.openxmlformats.org/officeDocument/2006/relationships/hyperlink" Target="https://www.compraspublicas.gob.ec/ProcesoContratacion/compras/PC/informacionProcesoContratacion2.cpe?idSoliCompra=cRm4QVsww9S16G1DxUIjYZRaIqR33QiVrfYRsWlQ95w," TargetMode="External"/><Relationship Id="rId40" Type="http://schemas.openxmlformats.org/officeDocument/2006/relationships/hyperlink" Target="https://www.compraspublicas.gob.ec/ProcesoContratacion/compras/PC/informacionProcesoContratacion2.cpe?idSoliCompra=bDksK5VUsM0sTYgl4FyQYh1HRw3y8aXX4T6ATmtbUx8," TargetMode="External"/><Relationship Id="rId45" Type="http://schemas.openxmlformats.org/officeDocument/2006/relationships/hyperlink" Target="https://www.compraspublicas.gob.ec/ProcesoContratacion/compras/PC/informacionProcesoContratacion2.cpe?idSoliCompra=zz7fF3m1KEyekeltMFuzBS6pvwbePNIKiL-7as-NIRg," TargetMode="External"/><Relationship Id="rId66" Type="http://schemas.openxmlformats.org/officeDocument/2006/relationships/hyperlink" Target="https://www.compraspublicas.gob.ec/ProcesoContratacion/compras/PC/informacionProcesoContratacion2.cpe?idSoliCompra=Nk88c0SJDBjGUpY-PqY7C6aQfnf_kASpp9dEztwDNeM," TargetMode="External"/><Relationship Id="rId87" Type="http://schemas.openxmlformats.org/officeDocument/2006/relationships/hyperlink" Target="https://www.compraspublicas.gob.ec/ProcesoContratacion/compras/PC/informacionProcesoContratacion2.cpe?idSoliCompra=qZbJvr1MKlLWCCO87fk-87o2odKidcknGEgUQ5qaQaA," TargetMode="External"/><Relationship Id="rId110" Type="http://schemas.openxmlformats.org/officeDocument/2006/relationships/hyperlink" Target="CAT&#193;LOGO%20ZONAL%202.pdf" TargetMode="External"/><Relationship Id="rId115" Type="http://schemas.openxmlformats.org/officeDocument/2006/relationships/hyperlink" Target="CAT&#193;LOGO%20ZONAL%208.pdf" TargetMode="External"/><Relationship Id="rId61" Type="http://schemas.openxmlformats.org/officeDocument/2006/relationships/hyperlink" Target="https://www.compraspublicas.gob.ec/ProcesoContratacion/compras/PC/informacionProcesoContratacion2.cpe?idSoliCompra=MbWlygkg1nAiOOmJtVV78df0OoGPKQRMISK0Ua4iOpg," TargetMode="External"/><Relationship Id="rId82"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19"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4" Type="http://schemas.openxmlformats.org/officeDocument/2006/relationships/hyperlink" Target="https://www.compraspublicas.gob.ec/ProcesoContratacion/compras/PC/informacionProcesoContratacion2.cpe?idSoliCompra=QRP4PdqtjXHxDEv4ah8x4L91EadmM1EwqNXePGwao1s," TargetMode="External"/><Relationship Id="rId30" Type="http://schemas.openxmlformats.org/officeDocument/2006/relationships/hyperlink" Target="https://www.compraspublicas.gob.ec/ProcesoContratacion/compras/PC/buscarPACe.cpe?entidadPac=VbQdNTUtbDEDD-u8VJZ3qF99ItxItiAejkreWDMxTm8,&amp;anio=H1ZTdiSh5VqLc1CfLR60-xrPKirSZ724CCCMLMsbHHA,&amp;nombre=03v11yZAufALjITYiHTsyw8VIj6t2QZlXE6tpIn7AYdqjZPNBBEzlO5a5LUP0" TargetMode="External"/><Relationship Id="rId35" Type="http://schemas.openxmlformats.org/officeDocument/2006/relationships/hyperlink" Target="mailto:sheila.rodas@inclusion.gob.ec" TargetMode="External"/><Relationship Id="rId56" Type="http://schemas.openxmlformats.org/officeDocument/2006/relationships/hyperlink" Target="http://www.compraspublicas.gob.ec/" TargetMode="External"/><Relationship Id="rId77" Type="http://schemas.openxmlformats.org/officeDocument/2006/relationships/hyperlink" Target="https://www.compraspublicas.gob.ec/ProcesoContratacion/compras/PC/informacionProcesoContratacion2.cpe?idSoliCompra=-sr6Fr6QfF8fmT9ZNM_NY_oUAc1bwbwmTcsnBSnpkoI," TargetMode="External"/><Relationship Id="rId100" Type="http://schemas.openxmlformats.org/officeDocument/2006/relationships/hyperlink" Target="PAC%20INICIAL%20ZONA%201.pdf" TargetMode="External"/><Relationship Id="rId105" Type="http://schemas.openxmlformats.org/officeDocument/2006/relationships/hyperlink" Target="PAC%20INICIAL%202022\PAC%20INICIAL%20ZONA%206" TargetMode="External"/><Relationship Id="rId126" Type="http://schemas.openxmlformats.org/officeDocument/2006/relationships/hyperlink" Target="CAT&#193;LOGO%20ZONAL%206.pdf" TargetMode="External"/><Relationship Id="rId8" Type="http://schemas.openxmlformats.org/officeDocument/2006/relationships/hyperlink" Target="mailto:wladimir.lozada@inclusion.gob.ec" TargetMode="External"/><Relationship Id="rId51" Type="http://schemas.openxmlformats.org/officeDocument/2006/relationships/hyperlink" Target="https://www.compraspublicas.gob.ec/ProcesoContratacion/compras/PC/informacionProcesoContratacion2.cpe?idSoliCompra=zN_cN4kNKemjsm63k62O6K3X8C6qMngAyOysaFGdkKk," TargetMode="External"/><Relationship Id="rId72" Type="http://schemas.openxmlformats.org/officeDocument/2006/relationships/hyperlink" Target="mailto:vigilancia.compraspublicas@quitohonesto.gob.ec" TargetMode="External"/><Relationship Id="rId93" Type="http://schemas.openxmlformats.org/officeDocument/2006/relationships/hyperlink" Target="https://www.compraspublicas.gob.ec/ProcesoContratacion/compras/PC/informacionProcesoContratacion2.cpe?idSoliCompra=Z2MB7KAwTPPIfUpIX_L2oeaznARbW83-JrfxiD5POB0," TargetMode="External"/><Relationship Id="rId98"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21" Type="http://schemas.openxmlformats.org/officeDocument/2006/relationships/hyperlink" Target="https://www.compraspublicas.gob.ec/ProcesoContratacion/compras/IC/buscarInfima.cpe" TargetMode="External"/><Relationship Id="rId3" Type="http://schemas.openxmlformats.org/officeDocument/2006/relationships/hyperlink" Target="http://www.compraspublicas.gob.ec/" TargetMode="External"/><Relationship Id="rId25" Type="http://schemas.openxmlformats.org/officeDocument/2006/relationships/hyperlink" Target="https://www.compraspublicas.gob.ec/ProcesoContratacion/compras/PC/informacionProcesoContratacion2.cpe?idSoliCompra=zsIPbPnZNQ425aK759yc35kM7_YFExkX1cq9_qxjOqQ," TargetMode="External"/><Relationship Id="rId46" Type="http://schemas.openxmlformats.org/officeDocument/2006/relationships/hyperlink" Target="https://www.compraspublicas.gob.ec/ProcesoContratacion/compras/PC/informacionProcesoContratacion2.cpe?idSoliCompra=5naHjE0-3ktNB_BxJR3Qs3NC8f6bhM_VqlkYLC2OUq8," TargetMode="External"/><Relationship Id="rId67" Type="http://schemas.openxmlformats.org/officeDocument/2006/relationships/hyperlink" Target="https://www.compraspublicas.gob.ec/ProcesoContratacion/compras/PC/informacionProcesoContratacion2.cpe?idSoliCompra=Inz6FzuItjlllxH2BFMZD5P2JVc2GcwJGyyrRDzEBV8," TargetMode="External"/><Relationship Id="rId116" Type="http://schemas.openxmlformats.org/officeDocument/2006/relationships/hyperlink" Target="https://www.compraspublicas.gob.ec/ProcesoContratacion/compras/IC/buscarInfima.cpe" TargetMode="External"/><Relationship Id="rId20" Type="http://schemas.openxmlformats.org/officeDocument/2006/relationships/hyperlink" Target="https://www.compraspublicas.gob.ec/ProcesoContratacion/compras/IC/buscarInfima.cpe" TargetMode="External"/><Relationship Id="rId41" Type="http://schemas.openxmlformats.org/officeDocument/2006/relationships/hyperlink" Target="https://www.compraspublicas.gob.ec/ProcesoContratacion/compras/PC/informacionProcesoContratacion2.cpe?idSoliCompra=5qxeFfYzj19iYyCfJRllb-n8axUK8otChbx87x0vEdo," TargetMode="External"/><Relationship Id="rId62" Type="http://schemas.openxmlformats.org/officeDocument/2006/relationships/hyperlink" Target="https://www.compraspublicas.gob.ec/ProcesoContratacion/compras/PC/informacionProcesoContratacion2.cpe?idSoliCompra=mH0dBo5taTGz2IkT3VpRHKMI9dGLF0q0AJYoFuSMjas," TargetMode="External"/><Relationship Id="rId83" Type="http://schemas.openxmlformats.org/officeDocument/2006/relationships/hyperlink" Target="https://www.compraspublicas.gob.ec/ProcesoContratacion/compras" TargetMode="External"/><Relationship Id="rId88" Type="http://schemas.openxmlformats.org/officeDocument/2006/relationships/hyperlink" Target="https://www.compraspublicas.gob.ec/ProcesoContratacion/compras/PC/informacionProcesoContratacion2.cpe?idSoliCompra=amR4eLrgrfsjYdDPiseszAJxZFy_YiGfwI0HijCFp5Y," TargetMode="External"/><Relationship Id="rId111" Type="http://schemas.openxmlformats.org/officeDocument/2006/relationships/hyperlink" Target="CAT&#193;LOGO%20ZONAL%203.pdf" TargetMode="External"/><Relationship Id="rId15" Type="http://schemas.openxmlformats.org/officeDocument/2006/relationships/hyperlink" Target="mailto:vigilancia.compraspublicas@quitohonesto.gob.ec" TargetMode="External"/><Relationship Id="rId36"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57" Type="http://schemas.openxmlformats.org/officeDocument/2006/relationships/hyperlink" Target="mailto:juan.moreno@inclusion.gob.ec" TargetMode="External"/><Relationship Id="rId106" Type="http://schemas.openxmlformats.org/officeDocument/2006/relationships/hyperlink" Target="PAC%20INICIAL%20ZONA%207.pdf" TargetMode="External"/><Relationship Id="rId127" Type="http://schemas.openxmlformats.org/officeDocument/2006/relationships/printerSettings" Target="../printerSettings/printerSettings1.bin"/><Relationship Id="rId10" Type="http://schemas.openxmlformats.org/officeDocument/2006/relationships/hyperlink" Target="https://www.compraspublicas.gob.ec/ProcesoContratacion/compras/IC/buscarInfima.cpe" TargetMode="External"/><Relationship Id="rId31"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52" Type="http://schemas.openxmlformats.org/officeDocument/2006/relationships/hyperlink" Target="https://www.compraspublicas.gob.ec/ProcesoContratacion/compras/PC/informacionProcesoContratacion2.cpe?idSoliCompra=92CJgw6qiZLL-ki2ih5PnUlBSv90dlgguHzQFkOA004," TargetMode="External"/><Relationship Id="rId73" Type="http://schemas.openxmlformats.org/officeDocument/2006/relationships/hyperlink" Target="http://www.compraspublicas.gob.ec/" TargetMode="External"/><Relationship Id="rId78" Type="http://schemas.openxmlformats.org/officeDocument/2006/relationships/hyperlink" Target="https://www.compraspublicas.gob.ec/ProcesoContratacion/compras/PC/informacionProcesoContratacion2.cpe?idSoliCompra=dVIfrkRCMDB1U1Kf0A8oI4BCYOxySGR6dBtciZZcisI," TargetMode="External"/><Relationship Id="rId94" Type="http://schemas.openxmlformats.org/officeDocument/2006/relationships/hyperlink" Target="https://www.compraspublicas.gob.ec/ProcesoContratacion/compras/PC/informacionProcesoContratacion2.cpe?idSoliCompra=AAsuD4vAoD-FWY82XSo3k1JKgdZoFdXbNe9iczswPT4," TargetMode="External"/><Relationship Id="rId99" Type="http://schemas.openxmlformats.org/officeDocument/2006/relationships/hyperlink" Target="PAC%20INICIAL%20PC.pdf" TargetMode="External"/><Relationship Id="rId101" Type="http://schemas.openxmlformats.org/officeDocument/2006/relationships/hyperlink" Target="PAC%20INICIAL%20ZONA%202.pdf" TargetMode="External"/><Relationship Id="rId122" Type="http://schemas.openxmlformats.org/officeDocument/2006/relationships/hyperlink" Target="http://www.compraspublicas.gob.ec/" TargetMode="External"/><Relationship Id="rId4" Type="http://schemas.openxmlformats.org/officeDocument/2006/relationships/hyperlink" Target="mailto:kevin.cevallos@inclusion.gob.ec" TargetMode="External"/><Relationship Id="rId9" Type="http://schemas.openxmlformats.org/officeDocument/2006/relationships/hyperlink" Target="https://www.compraspublicas.gob.ec/ProcesoContratacion/compras/PC/buscarPACe.cpe?entidadPac=hI1qFndgU6DRgabzLFw9H_-XSfjY1wzJKI1CONyspzg,&amp;anio=lNs6dLu3Xm9bv6P-hErGzwAHY8ocVIoR_801dPU2vR0,&amp;nombre=2TGGCqz4npaAPkLfbMA4eNIoVv8gOFeMAKjRTolggw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2"/>
  <sheetViews>
    <sheetView tabSelected="1" view="pageBreakPreview" topLeftCell="A148" zoomScale="28" zoomScaleNormal="80" zoomScaleSheetLayoutView="28" workbookViewId="0">
      <selection sqref="A1:H1"/>
    </sheetView>
  </sheetViews>
  <sheetFormatPr baseColWidth="10" defaultColWidth="11.42578125" defaultRowHeight="15.75"/>
  <cols>
    <col min="1" max="1" width="25" style="6" customWidth="1"/>
    <col min="2" max="2" width="33" style="7" customWidth="1"/>
    <col min="3" max="3" width="91.42578125" style="7" customWidth="1"/>
    <col min="4" max="4" width="32.5703125" style="7" customWidth="1"/>
    <col min="5" max="5" width="35.28515625" style="7" customWidth="1"/>
    <col min="6" max="6" width="27.85546875" style="7" customWidth="1"/>
    <col min="7" max="7" width="18.5703125" style="7" customWidth="1"/>
    <col min="8" max="8" width="22.28515625" style="7" customWidth="1"/>
    <col min="9" max="16384" width="11.42578125" style="8"/>
  </cols>
  <sheetData>
    <row r="1" spans="1:8" ht="46.9" customHeight="1">
      <c r="A1" s="106" t="s">
        <v>0</v>
      </c>
      <c r="B1" s="107"/>
      <c r="C1" s="107"/>
      <c r="D1" s="107"/>
      <c r="E1" s="107"/>
      <c r="F1" s="107"/>
      <c r="G1" s="107"/>
      <c r="H1" s="107"/>
    </row>
    <row r="2" spans="1:8" ht="46.9" customHeight="1">
      <c r="A2" s="106" t="s">
        <v>1</v>
      </c>
      <c r="B2" s="107"/>
      <c r="C2" s="107"/>
      <c r="D2" s="107"/>
      <c r="E2" s="107"/>
      <c r="F2" s="107"/>
      <c r="G2" s="107"/>
      <c r="H2" s="107"/>
    </row>
    <row r="3" spans="1:8" ht="46.9" customHeight="1">
      <c r="A3" s="97" t="s">
        <v>2</v>
      </c>
      <c r="B3" s="97"/>
      <c r="C3" s="97"/>
      <c r="D3" s="97"/>
      <c r="E3" s="139" t="s">
        <v>3</v>
      </c>
      <c r="F3" s="140"/>
      <c r="G3" s="140"/>
      <c r="H3" s="141"/>
    </row>
    <row r="4" spans="1:8" ht="46.9" customHeight="1">
      <c r="A4" s="97" t="s">
        <v>4</v>
      </c>
      <c r="B4" s="97"/>
      <c r="C4" s="97"/>
      <c r="D4" s="97"/>
      <c r="E4" s="139" t="s">
        <v>5</v>
      </c>
      <c r="F4" s="140"/>
      <c r="G4" s="140"/>
      <c r="H4" s="141"/>
    </row>
    <row r="5" spans="1:8" ht="46.9" customHeight="1">
      <c r="A5" s="97" t="s">
        <v>6</v>
      </c>
      <c r="B5" s="97"/>
      <c r="C5" s="97"/>
      <c r="D5" s="97"/>
      <c r="E5" s="139" t="s">
        <v>7</v>
      </c>
      <c r="F5" s="140"/>
      <c r="G5" s="140"/>
      <c r="H5" s="141"/>
    </row>
    <row r="6" spans="1:8" ht="57.4" customHeight="1">
      <c r="A6" s="9" t="s">
        <v>8</v>
      </c>
      <c r="B6" s="9" t="s">
        <v>9</v>
      </c>
      <c r="C6" s="10" t="s">
        <v>10</v>
      </c>
      <c r="D6" s="10" t="s">
        <v>11</v>
      </c>
      <c r="E6" s="11" t="s">
        <v>12</v>
      </c>
      <c r="F6" s="99" t="s">
        <v>13</v>
      </c>
      <c r="G6" s="99"/>
      <c r="H6" s="99"/>
    </row>
    <row r="7" spans="1:8" ht="57.4" customHeight="1">
      <c r="A7" s="12" t="s">
        <v>14</v>
      </c>
      <c r="B7" s="12" t="s">
        <v>15</v>
      </c>
      <c r="C7" s="12" t="s">
        <v>16</v>
      </c>
      <c r="D7" s="13">
        <v>159082.79999999999</v>
      </c>
      <c r="E7" s="12" t="s">
        <v>17</v>
      </c>
      <c r="F7" s="142" t="s">
        <v>18</v>
      </c>
      <c r="G7" s="143"/>
      <c r="H7" s="144"/>
    </row>
    <row r="8" spans="1:8" ht="57.4" customHeight="1">
      <c r="A8" s="12" t="s">
        <v>19</v>
      </c>
      <c r="B8" s="12" t="s">
        <v>20</v>
      </c>
      <c r="C8" s="12" t="s">
        <v>21</v>
      </c>
      <c r="D8" s="13">
        <v>88652.54</v>
      </c>
      <c r="E8" s="12" t="s">
        <v>17</v>
      </c>
      <c r="F8" s="142" t="s">
        <v>19</v>
      </c>
      <c r="G8" s="143"/>
      <c r="H8" s="144"/>
    </row>
    <row r="9" spans="1:8" ht="57.4" customHeight="1">
      <c r="A9" s="14" t="s">
        <v>22</v>
      </c>
      <c r="B9" s="14" t="s">
        <v>17</v>
      </c>
      <c r="C9" s="14" t="s">
        <v>23</v>
      </c>
      <c r="D9" s="15">
        <v>114213.01</v>
      </c>
      <c r="E9" s="14" t="s">
        <v>24</v>
      </c>
      <c r="F9" s="145" t="s">
        <v>22</v>
      </c>
      <c r="G9" s="146"/>
      <c r="H9" s="147"/>
    </row>
    <row r="10" spans="1:8" ht="57.4" customHeight="1">
      <c r="A10" s="111"/>
      <c r="B10" s="112"/>
      <c r="C10" s="112"/>
      <c r="D10" s="16">
        <v>56623.14</v>
      </c>
      <c r="E10" s="113" t="s">
        <v>25</v>
      </c>
      <c r="F10" s="114"/>
      <c r="G10" s="148" t="s">
        <v>26</v>
      </c>
      <c r="H10" s="149"/>
    </row>
    <row r="11" spans="1:8" ht="57.4" customHeight="1">
      <c r="A11" s="111" t="s">
        <v>27</v>
      </c>
      <c r="B11" s="112"/>
      <c r="C11" s="112"/>
      <c r="D11" s="16">
        <v>6784.2474000000002</v>
      </c>
      <c r="E11" s="113" t="s">
        <v>28</v>
      </c>
      <c r="F11" s="114"/>
      <c r="G11" s="142" t="s">
        <v>29</v>
      </c>
      <c r="H11" s="144"/>
    </row>
    <row r="12" spans="1:8" ht="57.4" customHeight="1">
      <c r="A12" s="115" t="s">
        <v>30</v>
      </c>
      <c r="B12" s="116"/>
      <c r="C12" s="116"/>
      <c r="D12" s="17">
        <f>SUM(D7:D11)</f>
        <v>425355.73739999998</v>
      </c>
      <c r="E12" s="95" t="s">
        <v>31</v>
      </c>
      <c r="F12" s="96"/>
      <c r="G12" s="96"/>
      <c r="H12" s="96"/>
    </row>
    <row r="13" spans="1:8" ht="35.1" customHeight="1">
      <c r="A13" s="100" t="s">
        <v>32</v>
      </c>
      <c r="B13" s="101"/>
      <c r="C13" s="101"/>
      <c r="D13" s="68">
        <v>44651</v>
      </c>
      <c r="E13" s="69"/>
      <c r="F13" s="69"/>
      <c r="G13" s="69"/>
      <c r="H13" s="69"/>
    </row>
    <row r="14" spans="1:8" ht="35.1" customHeight="1">
      <c r="A14" s="100" t="s">
        <v>33</v>
      </c>
      <c r="B14" s="101"/>
      <c r="C14" s="101"/>
      <c r="D14" s="83" t="s">
        <v>34</v>
      </c>
      <c r="E14" s="83"/>
      <c r="F14" s="83"/>
      <c r="G14" s="83"/>
      <c r="H14" s="83"/>
    </row>
    <row r="15" spans="1:8" ht="35.1" customHeight="1">
      <c r="A15" s="100" t="s">
        <v>35</v>
      </c>
      <c r="B15" s="101"/>
      <c r="C15" s="101"/>
      <c r="D15" s="83" t="s">
        <v>36</v>
      </c>
      <c r="E15" s="83"/>
      <c r="F15" s="83"/>
      <c r="G15" s="83"/>
      <c r="H15" s="83"/>
    </row>
    <row r="16" spans="1:8" ht="35.1" customHeight="1">
      <c r="A16" s="100" t="s">
        <v>37</v>
      </c>
      <c r="B16" s="101"/>
      <c r="C16" s="101"/>
      <c r="D16" s="83" t="s">
        <v>38</v>
      </c>
      <c r="E16" s="83"/>
      <c r="F16" s="83"/>
      <c r="G16" s="83"/>
      <c r="H16" s="83"/>
    </row>
    <row r="17" spans="1:33" ht="35.1" customHeight="1">
      <c r="A17" s="100" t="s">
        <v>39</v>
      </c>
      <c r="B17" s="101"/>
      <c r="C17" s="101"/>
      <c r="D17" s="131" t="s">
        <v>40</v>
      </c>
      <c r="E17" s="132"/>
      <c r="F17" s="132"/>
      <c r="G17" s="132"/>
      <c r="H17" s="133"/>
    </row>
    <row r="18" spans="1:33" ht="35.1" customHeight="1">
      <c r="A18" s="100" t="s">
        <v>41</v>
      </c>
      <c r="B18" s="101"/>
      <c r="C18" s="101"/>
      <c r="D18" s="83" t="s">
        <v>42</v>
      </c>
      <c r="E18" s="83"/>
      <c r="F18" s="83"/>
      <c r="G18" s="83"/>
      <c r="H18" s="83"/>
    </row>
    <row r="19" spans="1:33" ht="12.75">
      <c r="A19" s="18"/>
      <c r="B19" s="18"/>
      <c r="C19" s="18"/>
      <c r="D19" s="19"/>
      <c r="E19" s="19"/>
      <c r="F19" s="19"/>
      <c r="G19" s="19"/>
      <c r="H19" s="19"/>
    </row>
    <row r="20" spans="1:33" ht="12.75">
      <c r="A20" s="18"/>
      <c r="B20" s="18"/>
      <c r="C20" s="18"/>
      <c r="D20" s="19"/>
      <c r="E20" s="19"/>
      <c r="F20" s="19"/>
      <c r="G20" s="19"/>
      <c r="H20" s="19"/>
    </row>
    <row r="22" spans="1:33" s="1" customFormat="1" ht="47.25" customHeight="1">
      <c r="A22" s="106" t="s">
        <v>0</v>
      </c>
      <c r="B22" s="107"/>
      <c r="C22" s="107"/>
      <c r="D22" s="107"/>
      <c r="E22" s="107"/>
      <c r="F22" s="107"/>
      <c r="G22" s="107"/>
      <c r="H22" s="107"/>
    </row>
    <row r="23" spans="1:33" s="1" customFormat="1" ht="47.25" customHeight="1">
      <c r="A23" s="106" t="s">
        <v>1</v>
      </c>
      <c r="B23" s="107"/>
      <c r="C23" s="107"/>
      <c r="D23" s="107"/>
      <c r="E23" s="107"/>
      <c r="F23" s="107"/>
      <c r="G23" s="107"/>
      <c r="H23" s="107"/>
    </row>
    <row r="24" spans="1:33" s="1" customFormat="1" ht="47.25" customHeight="1">
      <c r="A24" s="97" t="s">
        <v>2</v>
      </c>
      <c r="B24" s="97"/>
      <c r="C24" s="97"/>
      <c r="D24" s="97"/>
      <c r="E24" s="138" t="s">
        <v>3</v>
      </c>
      <c r="F24" s="138"/>
      <c r="G24" s="138"/>
      <c r="H24" s="138"/>
    </row>
    <row r="25" spans="1:33" s="1" customFormat="1" ht="47.25" customHeight="1">
      <c r="A25" s="97" t="s">
        <v>4</v>
      </c>
      <c r="B25" s="97"/>
      <c r="C25" s="97"/>
      <c r="D25" s="97"/>
      <c r="E25" s="138" t="s">
        <v>5</v>
      </c>
      <c r="F25" s="138"/>
      <c r="G25" s="138"/>
      <c r="H25" s="138"/>
    </row>
    <row r="26" spans="1:33" s="1" customFormat="1" ht="47.25" customHeight="1">
      <c r="A26" s="97" t="s">
        <v>6</v>
      </c>
      <c r="B26" s="97"/>
      <c r="C26" s="97"/>
      <c r="D26" s="97"/>
      <c r="E26" s="138" t="s">
        <v>7</v>
      </c>
      <c r="F26" s="138"/>
      <c r="G26" s="138"/>
      <c r="H26" s="138"/>
    </row>
    <row r="27" spans="1:33" s="1" customFormat="1" ht="55.9" customHeight="1">
      <c r="A27" s="9" t="s">
        <v>8</v>
      </c>
      <c r="B27" s="9" t="s">
        <v>9</v>
      </c>
      <c r="C27" s="10" t="s">
        <v>10</v>
      </c>
      <c r="D27" s="10" t="s">
        <v>11</v>
      </c>
      <c r="E27" s="11" t="s">
        <v>12</v>
      </c>
      <c r="F27" s="99" t="s">
        <v>13</v>
      </c>
      <c r="G27" s="99"/>
      <c r="H27" s="99"/>
    </row>
    <row r="28" spans="1:33" s="1" customFormat="1" ht="57.75" customHeight="1">
      <c r="A28" s="134" t="s">
        <v>43</v>
      </c>
      <c r="B28" s="135"/>
      <c r="C28" s="135"/>
      <c r="D28" s="135"/>
      <c r="E28" s="135"/>
      <c r="F28" s="135"/>
      <c r="G28" s="135"/>
      <c r="H28" s="136"/>
    </row>
    <row r="29" spans="1:33" s="1" customFormat="1" ht="57.4" customHeight="1">
      <c r="A29" s="111"/>
      <c r="B29" s="112"/>
      <c r="C29" s="112"/>
      <c r="D29" s="16">
        <v>17368.59</v>
      </c>
      <c r="E29" s="113" t="s">
        <v>25</v>
      </c>
      <c r="F29" s="114"/>
      <c r="G29" s="148" t="s">
        <v>26</v>
      </c>
      <c r="H29" s="149"/>
      <c r="I29" s="26"/>
      <c r="J29" s="26"/>
      <c r="K29" s="26"/>
      <c r="L29" s="26"/>
      <c r="M29" s="26"/>
      <c r="N29" s="26"/>
      <c r="O29" s="26"/>
      <c r="P29" s="26"/>
      <c r="Q29" s="26"/>
      <c r="R29" s="26"/>
      <c r="S29" s="26"/>
      <c r="T29" s="26"/>
      <c r="U29" s="26"/>
      <c r="V29" s="26"/>
      <c r="W29" s="26"/>
      <c r="X29" s="26"/>
    </row>
    <row r="30" spans="1:33" s="2" customFormat="1" ht="57.4" customHeight="1">
      <c r="A30" s="111" t="s">
        <v>27</v>
      </c>
      <c r="B30" s="112"/>
      <c r="C30" s="112"/>
      <c r="D30" s="16">
        <v>21000.7</v>
      </c>
      <c r="E30" s="113" t="s">
        <v>28</v>
      </c>
      <c r="F30" s="114"/>
      <c r="G30" s="142" t="s">
        <v>29</v>
      </c>
      <c r="H30" s="144"/>
      <c r="I30" s="27"/>
      <c r="J30" s="27"/>
      <c r="K30" s="27"/>
      <c r="L30" s="27"/>
      <c r="M30" s="27"/>
      <c r="N30" s="27"/>
      <c r="O30" s="27"/>
      <c r="P30" s="27"/>
      <c r="Q30" s="27"/>
      <c r="R30" s="27"/>
      <c r="S30" s="27"/>
      <c r="T30" s="27"/>
      <c r="U30" s="27"/>
      <c r="V30" s="27"/>
      <c r="W30" s="27"/>
      <c r="X30" s="27"/>
    </row>
    <row r="31" spans="1:33" s="1" customFormat="1" ht="39" customHeight="1">
      <c r="A31" s="115" t="s">
        <v>30</v>
      </c>
      <c r="B31" s="116"/>
      <c r="C31" s="116"/>
      <c r="D31" s="17">
        <f>SUM(D28:D30)</f>
        <v>38369.29</v>
      </c>
      <c r="E31" s="95" t="s">
        <v>44</v>
      </c>
      <c r="F31" s="96"/>
      <c r="G31" s="96"/>
      <c r="H31" s="96"/>
      <c r="I31" s="26"/>
      <c r="J31" s="26"/>
      <c r="K31" s="26"/>
      <c r="L31" s="26"/>
      <c r="M31" s="26"/>
      <c r="N31" s="26"/>
      <c r="O31" s="26"/>
      <c r="P31" s="26"/>
      <c r="Q31" s="26"/>
      <c r="R31" s="26"/>
      <c r="S31" s="26"/>
      <c r="T31" s="26"/>
      <c r="U31" s="26"/>
      <c r="V31" s="26"/>
      <c r="W31" s="26"/>
      <c r="X31" s="26"/>
    </row>
    <row r="32" spans="1:33" ht="35.25" customHeight="1">
      <c r="A32" s="100" t="s">
        <v>32</v>
      </c>
      <c r="B32" s="101"/>
      <c r="C32" s="101"/>
      <c r="D32" s="68">
        <v>44651</v>
      </c>
      <c r="E32" s="69"/>
      <c r="F32" s="69"/>
      <c r="G32" s="69"/>
      <c r="H32" s="69"/>
      <c r="I32" s="3"/>
      <c r="J32" s="3"/>
      <c r="K32" s="3"/>
      <c r="L32" s="3"/>
      <c r="M32" s="3"/>
      <c r="N32" s="3"/>
      <c r="O32" s="3"/>
      <c r="P32" s="3"/>
      <c r="Q32" s="3"/>
      <c r="R32" s="3"/>
      <c r="S32" s="3"/>
      <c r="T32" s="3"/>
      <c r="U32" s="3"/>
      <c r="V32" s="3"/>
      <c r="W32" s="3"/>
      <c r="X32" s="3"/>
      <c r="Y32" s="3"/>
      <c r="Z32" s="3"/>
      <c r="AA32" s="3"/>
      <c r="AB32" s="3"/>
      <c r="AC32" s="3"/>
      <c r="AD32" s="3"/>
      <c r="AE32" s="3"/>
      <c r="AF32" s="3"/>
      <c r="AG32" s="3"/>
    </row>
    <row r="33" spans="1:33" ht="35.25" customHeight="1">
      <c r="A33" s="100" t="s">
        <v>33</v>
      </c>
      <c r="B33" s="101"/>
      <c r="C33" s="101"/>
      <c r="D33" s="83" t="s">
        <v>34</v>
      </c>
      <c r="E33" s="83"/>
      <c r="F33" s="83"/>
      <c r="G33" s="83"/>
      <c r="H33" s="8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ht="35.25" customHeight="1">
      <c r="A34" s="100" t="s">
        <v>35</v>
      </c>
      <c r="B34" s="101"/>
      <c r="C34" s="101"/>
      <c r="D34" s="83" t="s">
        <v>45</v>
      </c>
      <c r="E34" s="83"/>
      <c r="F34" s="83"/>
      <c r="G34" s="83"/>
      <c r="H34" s="8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ht="35.25" customHeight="1">
      <c r="A35" s="100" t="s">
        <v>37</v>
      </c>
      <c r="B35" s="101"/>
      <c r="C35" s="101"/>
      <c r="D35" s="83" t="s">
        <v>46</v>
      </c>
      <c r="E35" s="83"/>
      <c r="F35" s="83"/>
      <c r="G35" s="83"/>
      <c r="H35" s="8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35.25" customHeight="1">
      <c r="A36" s="100" t="s">
        <v>39</v>
      </c>
      <c r="B36" s="101"/>
      <c r="C36" s="101"/>
      <c r="D36" s="131" t="s">
        <v>47</v>
      </c>
      <c r="E36" s="132"/>
      <c r="F36" s="132"/>
      <c r="G36" s="132"/>
      <c r="H36" s="13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ht="35.25" customHeight="1">
      <c r="A37" s="100" t="s">
        <v>41</v>
      </c>
      <c r="B37" s="101"/>
      <c r="C37" s="101"/>
      <c r="D37" s="83" t="s">
        <v>48</v>
      </c>
      <c r="E37" s="83"/>
      <c r="F37" s="83"/>
      <c r="G37" s="83"/>
      <c r="H37" s="8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ht="12.75">
      <c r="A38" s="20"/>
      <c r="B38" s="20"/>
      <c r="C38" s="20"/>
      <c r="D38" s="21"/>
      <c r="E38" s="21"/>
      <c r="F38" s="21"/>
      <c r="G38" s="21"/>
      <c r="H38" s="21"/>
    </row>
    <row r="39" spans="1:33" ht="12.75">
      <c r="A39" s="20"/>
      <c r="B39" s="20"/>
      <c r="C39" s="20"/>
      <c r="D39" s="21"/>
      <c r="E39" s="21"/>
      <c r="F39" s="21"/>
      <c r="G39" s="21"/>
      <c r="H39" s="21"/>
    </row>
    <row r="40" spans="1:33" s="3" customFormat="1" ht="12.75">
      <c r="A40" s="20"/>
      <c r="B40" s="20"/>
      <c r="C40" s="20"/>
      <c r="D40" s="21"/>
      <c r="E40" s="21"/>
      <c r="F40" s="21"/>
      <c r="G40" s="21"/>
      <c r="H40" s="21"/>
    </row>
    <row r="41" spans="1:33" s="4" customFormat="1">
      <c r="A41" s="84"/>
      <c r="B41" s="84"/>
      <c r="C41" s="84"/>
      <c r="D41" s="84"/>
      <c r="E41" s="84"/>
      <c r="F41" s="84"/>
      <c r="G41" s="84"/>
      <c r="H41" s="84"/>
    </row>
    <row r="42" spans="1:33" s="1" customFormat="1" ht="48" customHeight="1">
      <c r="A42" s="160" t="s">
        <v>0</v>
      </c>
      <c r="B42" s="107"/>
      <c r="C42" s="107"/>
      <c r="D42" s="107"/>
      <c r="E42" s="107"/>
      <c r="F42" s="107"/>
      <c r="G42" s="107"/>
      <c r="H42" s="107"/>
      <c r="I42" s="26"/>
      <c r="J42" s="26"/>
      <c r="K42" s="26"/>
      <c r="L42" s="26"/>
      <c r="M42" s="26"/>
      <c r="N42" s="26"/>
      <c r="O42" s="26"/>
      <c r="P42" s="26"/>
      <c r="Q42" s="26"/>
      <c r="R42" s="26"/>
      <c r="S42" s="26"/>
      <c r="T42" s="26"/>
      <c r="U42" s="26"/>
      <c r="V42" s="26"/>
      <c r="W42" s="26"/>
    </row>
    <row r="43" spans="1:33" s="5" customFormat="1" ht="48" customHeight="1">
      <c r="A43" s="106" t="s">
        <v>1</v>
      </c>
      <c r="B43" s="107"/>
      <c r="C43" s="107"/>
      <c r="D43" s="107"/>
      <c r="E43" s="107"/>
      <c r="F43" s="107"/>
      <c r="G43" s="107"/>
      <c r="H43" s="107"/>
      <c r="I43" s="28"/>
      <c r="J43" s="28"/>
      <c r="K43" s="28"/>
      <c r="L43" s="28"/>
      <c r="M43" s="28"/>
      <c r="N43" s="28"/>
      <c r="O43" s="28"/>
      <c r="P43" s="28"/>
      <c r="Q43" s="28"/>
      <c r="R43" s="28"/>
      <c r="S43" s="28"/>
      <c r="T43" s="28"/>
      <c r="U43" s="28"/>
      <c r="V43" s="28"/>
      <c r="W43" s="28"/>
    </row>
    <row r="44" spans="1:33" s="5" customFormat="1" ht="48" customHeight="1">
      <c r="A44" s="97" t="s">
        <v>2</v>
      </c>
      <c r="B44" s="97"/>
      <c r="C44" s="97"/>
      <c r="D44" s="97"/>
      <c r="E44" s="138" t="s">
        <v>3</v>
      </c>
      <c r="F44" s="138"/>
      <c r="G44" s="138"/>
      <c r="H44" s="138"/>
      <c r="I44" s="28"/>
      <c r="J44" s="28"/>
      <c r="K44" s="28"/>
      <c r="L44" s="28"/>
      <c r="M44" s="28"/>
      <c r="N44" s="28"/>
      <c r="O44" s="28"/>
      <c r="P44" s="28"/>
      <c r="Q44" s="28"/>
      <c r="R44" s="28"/>
      <c r="S44" s="28"/>
      <c r="T44" s="28"/>
      <c r="U44" s="28"/>
      <c r="V44" s="28"/>
      <c r="W44" s="28"/>
    </row>
    <row r="45" spans="1:33" s="1" customFormat="1" ht="48" customHeight="1">
      <c r="A45" s="97" t="s">
        <v>4</v>
      </c>
      <c r="B45" s="97"/>
      <c r="C45" s="97"/>
      <c r="D45" s="97"/>
      <c r="E45" s="138" t="s">
        <v>5</v>
      </c>
      <c r="F45" s="138"/>
      <c r="G45" s="138"/>
      <c r="H45" s="138"/>
      <c r="I45" s="26"/>
      <c r="J45" s="26"/>
      <c r="K45" s="26"/>
      <c r="L45" s="26"/>
      <c r="M45" s="26"/>
      <c r="N45" s="26"/>
      <c r="O45" s="26"/>
      <c r="P45" s="26"/>
      <c r="Q45" s="26"/>
      <c r="R45" s="26"/>
      <c r="S45" s="26"/>
      <c r="T45" s="26"/>
      <c r="U45" s="26"/>
      <c r="V45" s="26"/>
      <c r="W45" s="26"/>
    </row>
    <row r="46" spans="1:33" s="1" customFormat="1" ht="57.75" customHeight="1">
      <c r="A46" s="97" t="s">
        <v>6</v>
      </c>
      <c r="B46" s="97"/>
      <c r="C46" s="97"/>
      <c r="D46" s="97"/>
      <c r="E46" s="138" t="s">
        <v>7</v>
      </c>
      <c r="F46" s="138"/>
      <c r="G46" s="138"/>
      <c r="H46" s="138"/>
      <c r="I46" s="26"/>
      <c r="J46" s="26"/>
      <c r="K46" s="26"/>
      <c r="L46" s="26"/>
      <c r="M46" s="26"/>
      <c r="N46" s="26"/>
      <c r="O46" s="26"/>
      <c r="P46" s="26"/>
      <c r="Q46" s="26"/>
      <c r="R46" s="26"/>
      <c r="S46" s="26"/>
      <c r="T46" s="26"/>
      <c r="U46" s="26"/>
      <c r="V46" s="26"/>
      <c r="W46" s="26"/>
    </row>
    <row r="47" spans="1:33" s="1" customFormat="1" ht="57.75" customHeight="1">
      <c r="A47" s="9" t="s">
        <v>8</v>
      </c>
      <c r="B47" s="9" t="s">
        <v>9</v>
      </c>
      <c r="C47" s="10" t="s">
        <v>10</v>
      </c>
      <c r="D47" s="10" t="s">
        <v>11</v>
      </c>
      <c r="E47" s="11" t="s">
        <v>12</v>
      </c>
      <c r="F47" s="99" t="s">
        <v>13</v>
      </c>
      <c r="G47" s="99"/>
      <c r="H47" s="99"/>
      <c r="I47" s="26"/>
      <c r="J47" s="26"/>
      <c r="K47" s="26"/>
      <c r="L47" s="26"/>
      <c r="M47" s="26"/>
      <c r="N47" s="26"/>
      <c r="O47" s="26"/>
      <c r="P47" s="26"/>
      <c r="Q47" s="26"/>
      <c r="R47" s="26"/>
      <c r="S47" s="26"/>
      <c r="T47" s="26"/>
      <c r="U47" s="26"/>
      <c r="V47" s="26"/>
      <c r="W47" s="26"/>
    </row>
    <row r="48" spans="1:33" s="1" customFormat="1" ht="57.75" customHeight="1">
      <c r="A48" s="22" t="s">
        <v>49</v>
      </c>
      <c r="B48" s="22" t="s">
        <v>50</v>
      </c>
      <c r="C48" s="22" t="s">
        <v>51</v>
      </c>
      <c r="D48" s="23">
        <v>144148.78</v>
      </c>
      <c r="E48" s="22" t="s">
        <v>52</v>
      </c>
      <c r="F48" s="142" t="s">
        <v>49</v>
      </c>
      <c r="G48" s="143"/>
      <c r="H48" s="144"/>
      <c r="I48" s="26"/>
      <c r="J48" s="26"/>
      <c r="K48" s="26"/>
      <c r="L48" s="26"/>
      <c r="M48" s="26"/>
      <c r="N48" s="26"/>
      <c r="O48" s="26"/>
      <c r="P48" s="26"/>
      <c r="Q48" s="26"/>
      <c r="R48" s="26"/>
      <c r="S48" s="26"/>
      <c r="T48" s="26"/>
      <c r="U48" s="26"/>
      <c r="V48" s="26"/>
      <c r="W48" s="26"/>
    </row>
    <row r="49" spans="1:24" s="1" customFormat="1" ht="57.75" customHeight="1">
      <c r="A49" s="22" t="s">
        <v>53</v>
      </c>
      <c r="B49" s="22" t="s">
        <v>50</v>
      </c>
      <c r="C49" s="22" t="s">
        <v>54</v>
      </c>
      <c r="D49" s="23">
        <v>29346.01</v>
      </c>
      <c r="E49" s="22" t="s">
        <v>52</v>
      </c>
      <c r="F49" s="142" t="s">
        <v>53</v>
      </c>
      <c r="G49" s="143"/>
      <c r="H49" s="144"/>
      <c r="I49" s="26"/>
      <c r="J49" s="26"/>
      <c r="K49" s="26"/>
      <c r="L49" s="26"/>
      <c r="M49" s="26"/>
      <c r="N49" s="26"/>
      <c r="O49" s="26"/>
      <c r="P49" s="26"/>
      <c r="Q49" s="26"/>
      <c r="R49" s="26"/>
      <c r="S49" s="26"/>
      <c r="T49" s="26"/>
      <c r="U49" s="26"/>
      <c r="V49" s="26"/>
      <c r="W49" s="26"/>
    </row>
    <row r="50" spans="1:24" s="1" customFormat="1" ht="57.75" customHeight="1">
      <c r="A50" s="22" t="s">
        <v>55</v>
      </c>
      <c r="B50" s="22" t="s">
        <v>56</v>
      </c>
      <c r="C50" s="22" t="s">
        <v>57</v>
      </c>
      <c r="D50" s="23">
        <v>11400</v>
      </c>
      <c r="E50" s="22" t="s">
        <v>58</v>
      </c>
      <c r="F50" s="142" t="s">
        <v>55</v>
      </c>
      <c r="G50" s="143"/>
      <c r="H50" s="144"/>
      <c r="I50" s="26"/>
      <c r="J50" s="26"/>
      <c r="K50" s="26"/>
      <c r="L50" s="26"/>
      <c r="M50" s="26"/>
      <c r="N50" s="26"/>
      <c r="O50" s="26"/>
      <c r="P50" s="26"/>
      <c r="Q50" s="26"/>
      <c r="R50" s="26"/>
      <c r="S50" s="26"/>
      <c r="T50" s="26"/>
      <c r="U50" s="26"/>
      <c r="V50" s="26"/>
      <c r="W50" s="26"/>
    </row>
    <row r="51" spans="1:24" s="1" customFormat="1" ht="57.75" customHeight="1">
      <c r="A51" s="22" t="s">
        <v>59</v>
      </c>
      <c r="B51" s="22" t="s">
        <v>60</v>
      </c>
      <c r="C51" s="22" t="s">
        <v>61</v>
      </c>
      <c r="D51" s="23">
        <v>29596.11</v>
      </c>
      <c r="E51" s="22" t="s">
        <v>62</v>
      </c>
      <c r="F51" s="142" t="s">
        <v>59</v>
      </c>
      <c r="G51" s="143"/>
      <c r="H51" s="144"/>
      <c r="I51" s="26"/>
      <c r="J51" s="26"/>
      <c r="K51" s="26"/>
      <c r="L51" s="26"/>
      <c r="M51" s="26"/>
      <c r="N51" s="26"/>
      <c r="O51" s="26"/>
      <c r="P51" s="26"/>
      <c r="Q51" s="26"/>
      <c r="R51" s="26"/>
      <c r="S51" s="26"/>
      <c r="T51" s="26"/>
      <c r="U51" s="26"/>
      <c r="V51" s="26"/>
      <c r="W51" s="26"/>
    </row>
    <row r="52" spans="1:24" s="1" customFormat="1" ht="57.75" customHeight="1">
      <c r="A52" s="90"/>
      <c r="B52" s="91"/>
      <c r="C52" s="91"/>
      <c r="D52" s="25">
        <v>47893.25</v>
      </c>
      <c r="E52" s="113" t="s">
        <v>25</v>
      </c>
      <c r="F52" s="114"/>
      <c r="G52" s="150" t="s">
        <v>26</v>
      </c>
      <c r="H52" s="151"/>
      <c r="I52" s="26"/>
      <c r="J52" s="26"/>
      <c r="K52" s="26"/>
      <c r="L52" s="26"/>
      <c r="M52" s="26"/>
      <c r="N52" s="26"/>
      <c r="O52" s="26"/>
      <c r="P52" s="26"/>
      <c r="Q52" s="26"/>
      <c r="R52" s="26"/>
      <c r="S52" s="26"/>
      <c r="T52" s="26"/>
      <c r="U52" s="26"/>
      <c r="V52" s="26"/>
      <c r="W52" s="26"/>
    </row>
    <row r="53" spans="1:24" s="1" customFormat="1" ht="57.75" customHeight="1">
      <c r="A53" s="111" t="s">
        <v>27</v>
      </c>
      <c r="B53" s="112"/>
      <c r="C53" s="112"/>
      <c r="D53" s="25">
        <v>23623.254799999999</v>
      </c>
      <c r="E53" s="113" t="s">
        <v>28</v>
      </c>
      <c r="F53" s="114"/>
      <c r="G53" s="150" t="s">
        <v>63</v>
      </c>
      <c r="H53" s="151"/>
      <c r="I53" s="26"/>
      <c r="J53" s="26"/>
      <c r="K53" s="26"/>
      <c r="L53" s="26"/>
      <c r="M53" s="26"/>
      <c r="N53" s="26"/>
      <c r="O53" s="26"/>
      <c r="P53" s="26"/>
      <c r="Q53" s="26"/>
      <c r="R53" s="26"/>
      <c r="S53" s="26"/>
      <c r="T53" s="26"/>
      <c r="U53" s="26"/>
      <c r="V53" s="26"/>
      <c r="W53" s="26"/>
    </row>
    <row r="54" spans="1:24" s="1" customFormat="1" ht="69.2" customHeight="1">
      <c r="A54" s="115" t="s">
        <v>30</v>
      </c>
      <c r="B54" s="116"/>
      <c r="C54" s="116"/>
      <c r="D54" s="17">
        <f>SUM(D48:D53)</f>
        <v>286007.40480000002</v>
      </c>
      <c r="E54" s="95" t="s">
        <v>64</v>
      </c>
      <c r="F54" s="95"/>
      <c r="G54" s="95"/>
      <c r="H54" s="95"/>
      <c r="I54" s="26"/>
      <c r="J54" s="26"/>
      <c r="K54" s="26"/>
      <c r="L54" s="26"/>
      <c r="M54" s="26"/>
      <c r="N54" s="26"/>
      <c r="O54" s="26"/>
      <c r="P54" s="26"/>
      <c r="Q54" s="26"/>
      <c r="R54" s="26"/>
      <c r="S54" s="26"/>
      <c r="T54" s="26"/>
      <c r="U54" s="26"/>
      <c r="V54" s="26"/>
      <c r="W54" s="26"/>
    </row>
    <row r="55" spans="1:24" s="1" customFormat="1" ht="30" customHeight="1">
      <c r="A55" s="100" t="s">
        <v>32</v>
      </c>
      <c r="B55" s="101"/>
      <c r="C55" s="101"/>
      <c r="D55" s="68">
        <v>44651</v>
      </c>
      <c r="E55" s="69"/>
      <c r="F55" s="69"/>
      <c r="G55" s="69"/>
      <c r="H55" s="69"/>
      <c r="I55" s="26"/>
      <c r="J55" s="26"/>
      <c r="K55" s="26"/>
      <c r="L55" s="26"/>
      <c r="M55" s="26"/>
      <c r="N55" s="26"/>
      <c r="O55" s="26"/>
      <c r="P55" s="26"/>
      <c r="Q55" s="26"/>
      <c r="R55" s="26"/>
      <c r="S55" s="26"/>
      <c r="T55" s="26"/>
      <c r="U55" s="26"/>
      <c r="V55" s="26"/>
      <c r="W55" s="26"/>
    </row>
    <row r="56" spans="1:24" s="1" customFormat="1" ht="30.75" customHeight="1">
      <c r="A56" s="100" t="s">
        <v>33</v>
      </c>
      <c r="B56" s="101"/>
      <c r="C56" s="101"/>
      <c r="D56" s="83" t="s">
        <v>34</v>
      </c>
      <c r="E56" s="83"/>
      <c r="F56" s="83"/>
      <c r="G56" s="83"/>
      <c r="H56" s="83"/>
      <c r="I56" s="26"/>
      <c r="J56" s="26"/>
      <c r="K56" s="26"/>
      <c r="L56" s="26"/>
      <c r="M56" s="26"/>
      <c r="N56" s="26"/>
      <c r="O56" s="26"/>
      <c r="P56" s="26"/>
      <c r="Q56" s="26"/>
      <c r="R56" s="26"/>
      <c r="S56" s="26"/>
      <c r="T56" s="26"/>
      <c r="U56" s="26"/>
      <c r="V56" s="26"/>
      <c r="W56" s="26"/>
    </row>
    <row r="57" spans="1:24" s="1" customFormat="1" ht="30.75" customHeight="1">
      <c r="A57" s="100" t="s">
        <v>35</v>
      </c>
      <c r="B57" s="101"/>
      <c r="C57" s="101"/>
      <c r="D57" s="83" t="s">
        <v>65</v>
      </c>
      <c r="E57" s="83"/>
      <c r="F57" s="83"/>
      <c r="G57" s="83"/>
      <c r="H57" s="83"/>
      <c r="I57" s="26"/>
      <c r="J57" s="26"/>
      <c r="K57" s="26"/>
      <c r="L57" s="26"/>
      <c r="M57" s="26"/>
      <c r="N57" s="26"/>
      <c r="O57" s="26"/>
      <c r="P57" s="26"/>
      <c r="Q57" s="26"/>
      <c r="R57" s="26"/>
      <c r="S57" s="26"/>
      <c r="T57" s="26"/>
      <c r="U57" s="26"/>
      <c r="V57" s="26"/>
      <c r="W57" s="26"/>
      <c r="X57" s="26"/>
    </row>
    <row r="58" spans="1:24" s="2" customFormat="1" ht="31.5" customHeight="1">
      <c r="A58" s="100" t="s">
        <v>37</v>
      </c>
      <c r="B58" s="101"/>
      <c r="C58" s="101"/>
      <c r="D58" s="83" t="s">
        <v>66</v>
      </c>
      <c r="E58" s="83"/>
      <c r="F58" s="83"/>
      <c r="G58" s="83"/>
      <c r="H58" s="83"/>
      <c r="I58" s="27"/>
      <c r="J58" s="27"/>
      <c r="K58" s="27"/>
      <c r="L58" s="27"/>
      <c r="M58" s="27"/>
      <c r="N58" s="27"/>
      <c r="O58" s="27"/>
      <c r="P58" s="27"/>
      <c r="Q58" s="27"/>
      <c r="R58" s="27"/>
      <c r="S58" s="27"/>
      <c r="T58" s="27"/>
      <c r="U58" s="27"/>
      <c r="V58" s="27"/>
      <c r="W58" s="27"/>
      <c r="X58" s="27"/>
    </row>
    <row r="59" spans="1:24" s="1" customFormat="1" ht="34.5" customHeight="1">
      <c r="A59" s="100" t="s">
        <v>39</v>
      </c>
      <c r="B59" s="101"/>
      <c r="C59" s="101"/>
      <c r="D59" s="153" t="s">
        <v>67</v>
      </c>
      <c r="E59" s="152"/>
      <c r="F59" s="152"/>
      <c r="G59" s="152"/>
      <c r="H59" s="152"/>
      <c r="I59" s="26"/>
      <c r="J59" s="26"/>
      <c r="K59" s="26"/>
      <c r="L59" s="26"/>
      <c r="M59" s="26"/>
      <c r="N59" s="26"/>
      <c r="O59" s="26"/>
      <c r="P59" s="26"/>
      <c r="Q59" s="26"/>
      <c r="R59" s="26"/>
      <c r="S59" s="26"/>
      <c r="T59" s="26"/>
      <c r="U59" s="26"/>
      <c r="V59" s="26"/>
      <c r="W59" s="26"/>
      <c r="X59" s="26"/>
    </row>
    <row r="60" spans="1:24" ht="28.15" customHeight="1">
      <c r="A60" s="100" t="s">
        <v>41</v>
      </c>
      <c r="B60" s="101"/>
      <c r="C60" s="101"/>
      <c r="D60" s="83" t="s">
        <v>68</v>
      </c>
      <c r="E60" s="83"/>
      <c r="F60" s="83"/>
      <c r="G60" s="83"/>
      <c r="H60" s="83"/>
      <c r="I60" s="3"/>
      <c r="J60" s="3"/>
      <c r="K60" s="3"/>
      <c r="L60" s="3"/>
      <c r="M60" s="3"/>
      <c r="N60" s="3"/>
      <c r="O60" s="3"/>
      <c r="P60" s="3"/>
      <c r="Q60" s="3"/>
      <c r="R60" s="3"/>
      <c r="S60" s="3"/>
      <c r="T60" s="3"/>
      <c r="U60" s="3"/>
      <c r="V60" s="3"/>
      <c r="W60" s="3"/>
    </row>
    <row r="61" spans="1:24" ht="12.75">
      <c r="A61" s="20"/>
      <c r="B61" s="20"/>
      <c r="C61" s="20"/>
      <c r="D61" s="21"/>
      <c r="E61" s="21"/>
      <c r="F61" s="21"/>
      <c r="G61" s="21"/>
      <c r="H61" s="21"/>
      <c r="I61" s="3"/>
      <c r="J61" s="3"/>
      <c r="K61" s="3"/>
      <c r="L61" s="3"/>
      <c r="M61" s="3"/>
      <c r="N61" s="3"/>
      <c r="O61" s="3"/>
      <c r="P61" s="3"/>
      <c r="Q61" s="3"/>
      <c r="R61" s="3"/>
      <c r="S61" s="3"/>
      <c r="T61" s="3"/>
      <c r="U61" s="3"/>
      <c r="V61" s="3"/>
      <c r="W61" s="3"/>
    </row>
    <row r="62" spans="1:24" s="4" customFormat="1">
      <c r="A62" s="84"/>
      <c r="B62" s="84"/>
      <c r="C62" s="84"/>
      <c r="D62" s="84"/>
      <c r="E62" s="84"/>
      <c r="F62" s="84"/>
      <c r="G62" s="84"/>
      <c r="H62" s="84"/>
    </row>
    <row r="63" spans="1:24" s="1" customFormat="1" ht="47.25" customHeight="1">
      <c r="A63" s="129" t="s">
        <v>0</v>
      </c>
      <c r="B63" s="130"/>
      <c r="C63" s="130"/>
      <c r="D63" s="130"/>
      <c r="E63" s="130"/>
      <c r="F63" s="130"/>
      <c r="G63" s="130"/>
      <c r="H63" s="130"/>
    </row>
    <row r="64" spans="1:24" s="1" customFormat="1" ht="47.25" customHeight="1">
      <c r="A64" s="85" t="s">
        <v>1</v>
      </c>
      <c r="B64" s="86"/>
      <c r="C64" s="86"/>
      <c r="D64" s="86"/>
      <c r="E64" s="86"/>
      <c r="F64" s="86"/>
      <c r="G64" s="86"/>
      <c r="H64" s="86"/>
    </row>
    <row r="65" spans="1:33" s="1" customFormat="1" ht="47.25" customHeight="1">
      <c r="A65" s="70" t="s">
        <v>2</v>
      </c>
      <c r="B65" s="70"/>
      <c r="C65" s="70"/>
      <c r="D65" s="70"/>
      <c r="E65" s="138" t="s">
        <v>3</v>
      </c>
      <c r="F65" s="138"/>
      <c r="G65" s="138"/>
      <c r="H65" s="138"/>
    </row>
    <row r="66" spans="1:33" s="1" customFormat="1" ht="47.25" customHeight="1">
      <c r="A66" s="70" t="s">
        <v>4</v>
      </c>
      <c r="B66" s="70"/>
      <c r="C66" s="70"/>
      <c r="D66" s="70"/>
      <c r="E66" s="138" t="s">
        <v>69</v>
      </c>
      <c r="F66" s="138"/>
      <c r="G66" s="138"/>
      <c r="H66" s="138"/>
    </row>
    <row r="67" spans="1:33" s="1" customFormat="1" ht="47.25" customHeight="1">
      <c r="A67" s="70" t="s">
        <v>6</v>
      </c>
      <c r="B67" s="70"/>
      <c r="C67" s="70"/>
      <c r="D67" s="70"/>
      <c r="E67" s="138" t="s">
        <v>7</v>
      </c>
      <c r="F67" s="138"/>
      <c r="G67" s="138"/>
      <c r="H67" s="138"/>
    </row>
    <row r="68" spans="1:33" s="1" customFormat="1" ht="57.75" customHeight="1">
      <c r="A68" s="29" t="s">
        <v>8</v>
      </c>
      <c r="B68" s="29" t="s">
        <v>9</v>
      </c>
      <c r="C68" s="29" t="s">
        <v>10</v>
      </c>
      <c r="D68" s="30" t="s">
        <v>11</v>
      </c>
      <c r="E68" s="31" t="s">
        <v>12</v>
      </c>
      <c r="F68" s="71" t="s">
        <v>13</v>
      </c>
      <c r="G68" s="71"/>
      <c r="H68" s="71"/>
    </row>
    <row r="69" spans="1:33" s="1" customFormat="1" ht="57.75" customHeight="1">
      <c r="A69" s="32" t="s">
        <v>70</v>
      </c>
      <c r="B69" s="33" t="s">
        <v>71</v>
      </c>
      <c r="C69" s="34" t="s">
        <v>72</v>
      </c>
      <c r="D69" s="23">
        <v>17000</v>
      </c>
      <c r="E69" s="35" t="s">
        <v>73</v>
      </c>
      <c r="F69" s="150" t="s">
        <v>70</v>
      </c>
      <c r="G69" s="154"/>
      <c r="H69" s="151"/>
    </row>
    <row r="70" spans="1:33" s="1" customFormat="1" ht="57.75" customHeight="1">
      <c r="A70" s="36" t="s">
        <v>74</v>
      </c>
      <c r="B70" s="33" t="s">
        <v>75</v>
      </c>
      <c r="C70" s="34" t="s">
        <v>76</v>
      </c>
      <c r="D70" s="23">
        <v>17400.400000000001</v>
      </c>
      <c r="E70" s="35" t="s">
        <v>77</v>
      </c>
      <c r="F70" s="150" t="s">
        <v>74</v>
      </c>
      <c r="G70" s="154"/>
      <c r="H70" s="151"/>
    </row>
    <row r="71" spans="1:33" s="1" customFormat="1" ht="57.75" customHeight="1">
      <c r="A71" s="37" t="s">
        <v>78</v>
      </c>
      <c r="B71" s="33" t="s">
        <v>60</v>
      </c>
      <c r="C71" s="34" t="s">
        <v>79</v>
      </c>
      <c r="D71" s="23">
        <v>6206.58</v>
      </c>
      <c r="E71" s="35" t="s">
        <v>80</v>
      </c>
      <c r="F71" s="150" t="s">
        <v>78</v>
      </c>
      <c r="G71" s="154"/>
      <c r="H71" s="151"/>
    </row>
    <row r="72" spans="1:33" s="1" customFormat="1" ht="57.75" customHeight="1">
      <c r="A72" s="37" t="s">
        <v>81</v>
      </c>
      <c r="B72" s="33" t="s">
        <v>60</v>
      </c>
      <c r="C72" s="34" t="s">
        <v>82</v>
      </c>
      <c r="D72" s="23">
        <v>99136.44</v>
      </c>
      <c r="E72" s="35" t="s">
        <v>80</v>
      </c>
      <c r="F72" s="150" t="s">
        <v>81</v>
      </c>
      <c r="G72" s="154"/>
      <c r="H72" s="151"/>
    </row>
    <row r="73" spans="1:33" s="1" customFormat="1" ht="57.75" customHeight="1">
      <c r="A73" s="37" t="s">
        <v>83</v>
      </c>
      <c r="B73" s="33" t="s">
        <v>60</v>
      </c>
      <c r="C73" s="34" t="s">
        <v>84</v>
      </c>
      <c r="D73" s="23">
        <v>43467.199999999997</v>
      </c>
      <c r="E73" s="35" t="s">
        <v>80</v>
      </c>
      <c r="F73" s="150" t="s">
        <v>83</v>
      </c>
      <c r="G73" s="154"/>
      <c r="H73" s="151"/>
    </row>
    <row r="74" spans="1:33" s="1" customFormat="1" ht="57.75" customHeight="1">
      <c r="A74" s="37" t="s">
        <v>85</v>
      </c>
      <c r="B74" s="33" t="s">
        <v>86</v>
      </c>
      <c r="C74" s="34" t="s">
        <v>87</v>
      </c>
      <c r="D74" s="23">
        <v>24000</v>
      </c>
      <c r="E74" s="35" t="s">
        <v>80</v>
      </c>
      <c r="F74" s="150" t="s">
        <v>85</v>
      </c>
      <c r="G74" s="154"/>
      <c r="H74" s="151"/>
    </row>
    <row r="75" spans="1:33" s="1" customFormat="1" ht="45" customHeight="1">
      <c r="A75" s="127"/>
      <c r="B75" s="127"/>
      <c r="C75" s="127"/>
      <c r="D75" s="23">
        <f>12755.82+30910.26+22080.08</f>
        <v>65746.16</v>
      </c>
      <c r="E75" s="128" t="s">
        <v>25</v>
      </c>
      <c r="F75" s="128"/>
      <c r="G75" s="142" t="s">
        <v>26</v>
      </c>
      <c r="H75" s="144"/>
    </row>
    <row r="76" spans="1:33" s="1" customFormat="1" ht="69" customHeight="1">
      <c r="A76" s="79" t="s">
        <v>27</v>
      </c>
      <c r="B76" s="80"/>
      <c r="C76" s="80"/>
      <c r="D76" s="23">
        <f>774.93+5892.3+341.52</f>
        <v>7008.75</v>
      </c>
      <c r="E76" s="77" t="s">
        <v>28</v>
      </c>
      <c r="F76" s="78"/>
      <c r="G76" s="142" t="s">
        <v>63</v>
      </c>
      <c r="H76" s="144"/>
    </row>
    <row r="77" spans="1:33" s="2" customFormat="1" ht="69" customHeight="1">
      <c r="A77" s="64" t="s">
        <v>30</v>
      </c>
      <c r="B77" s="65"/>
      <c r="C77" s="65"/>
      <c r="D77" s="17">
        <f>SUM(D69:D76)</f>
        <v>279965.53000000003</v>
      </c>
      <c r="E77" s="66" t="s">
        <v>31</v>
      </c>
      <c r="F77" s="67"/>
      <c r="G77" s="67"/>
      <c r="H77" s="67"/>
    </row>
    <row r="78" spans="1:33" s="2" customFormat="1" ht="31.5" customHeight="1">
      <c r="A78" s="59" t="s">
        <v>32</v>
      </c>
      <c r="B78" s="60"/>
      <c r="C78" s="60"/>
      <c r="D78" s="68">
        <v>44651</v>
      </c>
      <c r="E78" s="69"/>
      <c r="F78" s="69"/>
      <c r="G78" s="69"/>
      <c r="H78" s="69"/>
      <c r="I78" s="27"/>
      <c r="J78" s="27"/>
      <c r="K78" s="27"/>
      <c r="L78" s="27"/>
      <c r="M78" s="27"/>
      <c r="N78" s="27"/>
      <c r="O78" s="27"/>
      <c r="P78" s="27"/>
      <c r="Q78" s="27"/>
      <c r="R78" s="27"/>
      <c r="S78" s="27"/>
      <c r="T78" s="27"/>
      <c r="U78" s="27"/>
      <c r="V78" s="27"/>
      <c r="W78" s="27"/>
      <c r="X78" s="27"/>
    </row>
    <row r="79" spans="1:33" s="1" customFormat="1" ht="39" customHeight="1">
      <c r="A79" s="59" t="s">
        <v>33</v>
      </c>
      <c r="B79" s="60"/>
      <c r="C79" s="60"/>
      <c r="D79" s="63" t="s">
        <v>34</v>
      </c>
      <c r="E79" s="63"/>
      <c r="F79" s="63"/>
      <c r="G79" s="63"/>
      <c r="H79" s="63"/>
      <c r="I79" s="26"/>
      <c r="J79" s="26"/>
      <c r="K79" s="26"/>
      <c r="L79" s="26"/>
      <c r="M79" s="26"/>
      <c r="N79" s="26"/>
      <c r="O79" s="26"/>
      <c r="P79" s="26"/>
      <c r="Q79" s="26"/>
      <c r="R79" s="26"/>
      <c r="S79" s="26"/>
      <c r="T79" s="26"/>
      <c r="U79" s="26"/>
      <c r="V79" s="26"/>
      <c r="W79" s="26"/>
      <c r="X79" s="26"/>
    </row>
    <row r="80" spans="1:33" ht="32.25" customHeight="1">
      <c r="A80" s="59" t="s">
        <v>35</v>
      </c>
      <c r="B80" s="60"/>
      <c r="C80" s="60"/>
      <c r="D80" s="63" t="s">
        <v>88</v>
      </c>
      <c r="E80" s="63"/>
      <c r="F80" s="63"/>
      <c r="G80" s="63"/>
      <c r="H80" s="6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35.25" customHeight="1">
      <c r="A81" s="59" t="s">
        <v>37</v>
      </c>
      <c r="B81" s="60"/>
      <c r="C81" s="60"/>
      <c r="D81" s="63" t="s">
        <v>89</v>
      </c>
      <c r="E81" s="63"/>
      <c r="F81" s="63"/>
      <c r="G81" s="63"/>
      <c r="H81" s="6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35.25" customHeight="1">
      <c r="A82" s="59" t="s">
        <v>39</v>
      </c>
      <c r="B82" s="60"/>
      <c r="C82" s="60"/>
      <c r="D82" s="61" t="s">
        <v>90</v>
      </c>
      <c r="E82" s="62"/>
      <c r="F82" s="62"/>
      <c r="G82" s="62"/>
      <c r="H82" s="62"/>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35.25" customHeight="1">
      <c r="A83" s="59" t="s">
        <v>41</v>
      </c>
      <c r="B83" s="60"/>
      <c r="C83" s="60"/>
      <c r="D83" s="126" t="s">
        <v>91</v>
      </c>
      <c r="E83" s="63"/>
      <c r="F83" s="63"/>
      <c r="G83" s="63"/>
      <c r="H83" s="6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2.75">
      <c r="A84" s="20"/>
      <c r="B84" s="20"/>
      <c r="C84" s="20"/>
      <c r="D84" s="38"/>
      <c r="E84" s="38"/>
      <c r="F84" s="38"/>
      <c r="G84" s="38"/>
      <c r="H84" s="38"/>
    </row>
    <row r="85" spans="1:33">
      <c r="A85" s="39"/>
      <c r="B85" s="39"/>
      <c r="C85" s="39"/>
      <c r="D85" s="40"/>
      <c r="E85" s="40"/>
      <c r="F85" s="40"/>
      <c r="G85" s="40"/>
      <c r="H85" s="40"/>
    </row>
    <row r="86" spans="1:33" ht="46.5" customHeight="1">
      <c r="A86" s="106" t="s">
        <v>0</v>
      </c>
      <c r="B86" s="107"/>
      <c r="C86" s="107"/>
      <c r="D86" s="107"/>
      <c r="E86" s="107"/>
      <c r="F86" s="107"/>
      <c r="G86" s="107"/>
      <c r="H86" s="107"/>
    </row>
    <row r="87" spans="1:33" ht="46.5" customHeight="1">
      <c r="A87" s="106" t="s">
        <v>1</v>
      </c>
      <c r="B87" s="107"/>
      <c r="C87" s="107"/>
      <c r="D87" s="107"/>
      <c r="E87" s="107"/>
      <c r="F87" s="107"/>
      <c r="G87" s="107"/>
      <c r="H87" s="107"/>
    </row>
    <row r="88" spans="1:33" ht="46.5" customHeight="1">
      <c r="A88" s="97" t="s">
        <v>2</v>
      </c>
      <c r="B88" s="97"/>
      <c r="C88" s="97"/>
      <c r="D88" s="97"/>
      <c r="E88" s="138" t="s">
        <v>3</v>
      </c>
      <c r="F88" s="138"/>
      <c r="G88" s="138"/>
      <c r="H88" s="138"/>
    </row>
    <row r="89" spans="1:33" ht="46.5" customHeight="1">
      <c r="A89" s="97" t="s">
        <v>4</v>
      </c>
      <c r="B89" s="97"/>
      <c r="C89" s="97"/>
      <c r="D89" s="97"/>
      <c r="E89" s="138" t="s">
        <v>5</v>
      </c>
      <c r="F89" s="138"/>
      <c r="G89" s="138"/>
      <c r="H89" s="138"/>
    </row>
    <row r="90" spans="1:33" ht="46.5" customHeight="1">
      <c r="A90" s="97" t="s">
        <v>6</v>
      </c>
      <c r="B90" s="97"/>
      <c r="C90" s="97"/>
      <c r="D90" s="97"/>
      <c r="E90" s="138" t="s">
        <v>7</v>
      </c>
      <c r="F90" s="138"/>
      <c r="G90" s="138"/>
      <c r="H90" s="138"/>
    </row>
    <row r="91" spans="1:33" ht="60.75" customHeight="1">
      <c r="A91" s="9" t="s">
        <v>8</v>
      </c>
      <c r="B91" s="9" t="s">
        <v>9</v>
      </c>
      <c r="C91" s="9" t="s">
        <v>10</v>
      </c>
      <c r="D91" s="9" t="s">
        <v>11</v>
      </c>
      <c r="E91" s="11" t="s">
        <v>12</v>
      </c>
      <c r="F91" s="99" t="s">
        <v>13</v>
      </c>
      <c r="G91" s="99"/>
      <c r="H91" s="99"/>
    </row>
    <row r="92" spans="1:33" ht="60.75" customHeight="1">
      <c r="A92" s="41" t="s">
        <v>92</v>
      </c>
      <c r="B92" s="41" t="s">
        <v>93</v>
      </c>
      <c r="C92" s="42" t="s">
        <v>94</v>
      </c>
      <c r="D92" s="23">
        <v>11088</v>
      </c>
      <c r="E92" s="43" t="s">
        <v>52</v>
      </c>
      <c r="F92" s="155" t="s">
        <v>92</v>
      </c>
      <c r="G92" s="155"/>
      <c r="H92" s="155"/>
    </row>
    <row r="93" spans="1:33" ht="60.75" customHeight="1">
      <c r="A93" s="122"/>
      <c r="B93" s="122"/>
      <c r="C93" s="122"/>
      <c r="D93" s="23">
        <v>17282.39</v>
      </c>
      <c r="E93" s="92" t="s">
        <v>25</v>
      </c>
      <c r="F93" s="92"/>
      <c r="G93" s="137" t="s">
        <v>26</v>
      </c>
      <c r="H93" s="137"/>
    </row>
    <row r="94" spans="1:33" ht="60.75" customHeight="1">
      <c r="A94" s="93" t="s">
        <v>27</v>
      </c>
      <c r="B94" s="93"/>
      <c r="C94" s="93"/>
      <c r="D94" s="23">
        <v>17361.16</v>
      </c>
      <c r="E94" s="92" t="s">
        <v>28</v>
      </c>
      <c r="F94" s="92"/>
      <c r="G94" s="137" t="s">
        <v>95</v>
      </c>
      <c r="H94" s="137"/>
    </row>
    <row r="95" spans="1:33" ht="40.5" customHeight="1">
      <c r="A95" s="123" t="s">
        <v>30</v>
      </c>
      <c r="B95" s="123"/>
      <c r="C95" s="123"/>
      <c r="D95" s="44">
        <f>D94+D93+D92</f>
        <v>45731.55</v>
      </c>
      <c r="E95" s="124" t="s">
        <v>44</v>
      </c>
      <c r="F95" s="125"/>
      <c r="G95" s="125"/>
      <c r="H95" s="125"/>
    </row>
    <row r="96" spans="1:33" ht="31.5" customHeight="1">
      <c r="A96" s="82" t="s">
        <v>32</v>
      </c>
      <c r="B96" s="82"/>
      <c r="C96" s="82"/>
      <c r="D96" s="68">
        <v>44651</v>
      </c>
      <c r="E96" s="69"/>
      <c r="F96" s="69"/>
      <c r="G96" s="69"/>
      <c r="H96" s="69"/>
    </row>
    <row r="97" spans="1:33" ht="43.5" customHeight="1">
      <c r="A97" s="82" t="s">
        <v>33</v>
      </c>
      <c r="B97" s="82"/>
      <c r="C97" s="82"/>
      <c r="D97" s="83" t="s">
        <v>34</v>
      </c>
      <c r="E97" s="83"/>
      <c r="F97" s="83"/>
      <c r="G97" s="83"/>
      <c r="H97" s="83"/>
    </row>
    <row r="98" spans="1:33" s="2" customFormat="1" ht="31.5" customHeight="1">
      <c r="A98" s="82" t="s">
        <v>35</v>
      </c>
      <c r="B98" s="82"/>
      <c r="C98" s="82"/>
      <c r="D98" s="83" t="s">
        <v>96</v>
      </c>
      <c r="E98" s="83"/>
      <c r="F98" s="83"/>
      <c r="G98" s="83"/>
      <c r="H98" s="83"/>
      <c r="I98" s="27"/>
      <c r="J98" s="27"/>
      <c r="K98" s="27"/>
      <c r="L98" s="27"/>
      <c r="M98" s="27"/>
      <c r="N98" s="27"/>
      <c r="O98" s="27"/>
      <c r="P98" s="27"/>
      <c r="Q98" s="27"/>
      <c r="R98" s="27"/>
      <c r="S98" s="27"/>
      <c r="T98" s="27"/>
      <c r="U98" s="27"/>
      <c r="V98" s="27"/>
      <c r="W98" s="27"/>
      <c r="X98" s="27"/>
    </row>
    <row r="99" spans="1:33" s="1" customFormat="1" ht="39" customHeight="1">
      <c r="A99" s="82" t="s">
        <v>37</v>
      </c>
      <c r="B99" s="82"/>
      <c r="C99" s="82"/>
      <c r="D99" s="83" t="s">
        <v>97</v>
      </c>
      <c r="E99" s="83"/>
      <c r="F99" s="83"/>
      <c r="G99" s="83"/>
      <c r="H99" s="83"/>
      <c r="I99" s="26"/>
      <c r="J99" s="26"/>
      <c r="K99" s="26"/>
      <c r="L99" s="26"/>
      <c r="M99" s="26"/>
      <c r="N99" s="26"/>
      <c r="O99" s="26"/>
      <c r="P99" s="26"/>
      <c r="Q99" s="26"/>
      <c r="R99" s="26"/>
      <c r="S99" s="26"/>
      <c r="T99" s="26"/>
      <c r="U99" s="26"/>
      <c r="V99" s="26"/>
      <c r="W99" s="26"/>
      <c r="X99" s="26"/>
    </row>
    <row r="100" spans="1:33" ht="35.25" customHeight="1">
      <c r="A100" s="82" t="s">
        <v>39</v>
      </c>
      <c r="B100" s="82"/>
      <c r="C100" s="82"/>
      <c r="D100" s="153" t="s">
        <v>98</v>
      </c>
      <c r="E100" s="152"/>
      <c r="F100" s="152"/>
      <c r="G100" s="152"/>
      <c r="H100" s="152"/>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ht="35.25" customHeight="1">
      <c r="A101" s="82" t="s">
        <v>41</v>
      </c>
      <c r="B101" s="82"/>
      <c r="C101" s="82"/>
      <c r="D101" s="83" t="s">
        <v>99</v>
      </c>
      <c r="E101" s="83"/>
      <c r="F101" s="83"/>
      <c r="G101" s="83"/>
      <c r="H101" s="8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1:33" ht="12.75">
      <c r="A102" s="20"/>
      <c r="B102" s="20"/>
      <c r="C102" s="20"/>
      <c r="D102" s="21"/>
      <c r="E102" s="21"/>
      <c r="F102" s="21"/>
      <c r="G102" s="21"/>
      <c r="H102" s="21"/>
    </row>
    <row r="103" spans="1:33" s="4" customFormat="1">
      <c r="A103" s="84"/>
      <c r="B103" s="84"/>
      <c r="C103" s="84"/>
      <c r="D103" s="84"/>
      <c r="E103" s="84"/>
      <c r="F103" s="84"/>
      <c r="G103" s="84"/>
      <c r="H103" s="84"/>
    </row>
    <row r="104" spans="1:33" s="1" customFormat="1" ht="45.75" customHeight="1">
      <c r="A104" s="106" t="s">
        <v>0</v>
      </c>
      <c r="B104" s="107"/>
      <c r="C104" s="107"/>
      <c r="D104" s="107"/>
      <c r="E104" s="107"/>
      <c r="F104" s="107"/>
      <c r="G104" s="107"/>
      <c r="H104" s="107"/>
    </row>
    <row r="105" spans="1:33" s="1" customFormat="1" ht="45.75" customHeight="1">
      <c r="A105" s="106" t="s">
        <v>1</v>
      </c>
      <c r="B105" s="107"/>
      <c r="C105" s="107"/>
      <c r="D105" s="107"/>
      <c r="E105" s="107"/>
      <c r="F105" s="107"/>
      <c r="G105" s="107"/>
      <c r="H105" s="107"/>
    </row>
    <row r="106" spans="1:33" s="1" customFormat="1" ht="53.25" customHeight="1">
      <c r="A106" s="97" t="s">
        <v>2</v>
      </c>
      <c r="B106" s="97"/>
      <c r="C106" s="97"/>
      <c r="D106" s="97"/>
      <c r="E106" s="138" t="s">
        <v>3</v>
      </c>
      <c r="F106" s="138"/>
      <c r="G106" s="138"/>
      <c r="H106" s="138"/>
    </row>
    <row r="107" spans="1:33" s="1" customFormat="1" ht="53.25" customHeight="1">
      <c r="A107" s="97" t="s">
        <v>4</v>
      </c>
      <c r="B107" s="97"/>
      <c r="C107" s="97"/>
      <c r="D107" s="97"/>
      <c r="E107" s="138" t="s">
        <v>5</v>
      </c>
      <c r="F107" s="138"/>
      <c r="G107" s="138"/>
      <c r="H107" s="138"/>
    </row>
    <row r="108" spans="1:33" s="1" customFormat="1" ht="53.25" customHeight="1">
      <c r="A108" s="97" t="s">
        <v>6</v>
      </c>
      <c r="B108" s="97"/>
      <c r="C108" s="97"/>
      <c r="D108" s="97"/>
      <c r="E108" s="138" t="s">
        <v>7</v>
      </c>
      <c r="F108" s="138"/>
      <c r="G108" s="138"/>
      <c r="H108" s="138"/>
    </row>
    <row r="109" spans="1:33" s="1" customFormat="1" ht="57.75" customHeight="1">
      <c r="A109" s="9" t="s">
        <v>8</v>
      </c>
      <c r="B109" s="9" t="s">
        <v>9</v>
      </c>
      <c r="C109" s="10" t="s">
        <v>10</v>
      </c>
      <c r="D109" s="10" t="s">
        <v>11</v>
      </c>
      <c r="E109" s="11" t="s">
        <v>12</v>
      </c>
      <c r="F109" s="99" t="s">
        <v>13</v>
      </c>
      <c r="G109" s="99"/>
      <c r="H109" s="99"/>
    </row>
    <row r="110" spans="1:33" s="1" customFormat="1" ht="57.75" customHeight="1">
      <c r="A110" s="22" t="s">
        <v>100</v>
      </c>
      <c r="B110" s="22" t="s">
        <v>101</v>
      </c>
      <c r="C110" s="45" t="s">
        <v>102</v>
      </c>
      <c r="D110" s="23">
        <v>39845.480000000003</v>
      </c>
      <c r="E110" s="46" t="s">
        <v>24</v>
      </c>
      <c r="F110" s="142" t="s">
        <v>103</v>
      </c>
      <c r="G110" s="143"/>
      <c r="H110" s="144"/>
    </row>
    <row r="111" spans="1:33" s="1" customFormat="1" ht="57.75" customHeight="1">
      <c r="A111" s="22" t="s">
        <v>104</v>
      </c>
      <c r="B111" s="22" t="s">
        <v>105</v>
      </c>
      <c r="C111" s="45" t="s">
        <v>106</v>
      </c>
      <c r="D111" s="23">
        <v>33142.03</v>
      </c>
      <c r="E111" s="46" t="s">
        <v>52</v>
      </c>
      <c r="F111" s="142" t="s">
        <v>104</v>
      </c>
      <c r="G111" s="143"/>
      <c r="H111" s="144"/>
    </row>
    <row r="112" spans="1:33" s="1" customFormat="1" ht="57.75" customHeight="1">
      <c r="A112" s="22" t="s">
        <v>107</v>
      </c>
      <c r="B112" s="22" t="s">
        <v>105</v>
      </c>
      <c r="C112" s="45" t="s">
        <v>108</v>
      </c>
      <c r="D112" s="23">
        <v>35233.519999999997</v>
      </c>
      <c r="E112" s="46" t="s">
        <v>52</v>
      </c>
      <c r="F112" s="142" t="s">
        <v>107</v>
      </c>
      <c r="G112" s="143"/>
      <c r="H112" s="144"/>
    </row>
    <row r="113" spans="1:8" s="1" customFormat="1" ht="57.75" customHeight="1">
      <c r="A113" s="42" t="s">
        <v>109</v>
      </c>
      <c r="B113" s="22" t="s">
        <v>105</v>
      </c>
      <c r="C113" s="42" t="s">
        <v>110</v>
      </c>
      <c r="D113" s="23">
        <v>13175.56</v>
      </c>
      <c r="E113" s="42" t="s">
        <v>52</v>
      </c>
      <c r="F113" s="142" t="s">
        <v>109</v>
      </c>
      <c r="G113" s="143"/>
      <c r="H113" s="144"/>
    </row>
    <row r="114" spans="1:8" s="1" customFormat="1" ht="30" customHeight="1">
      <c r="A114" s="111"/>
      <c r="B114" s="112"/>
      <c r="C114" s="112"/>
      <c r="D114" s="23">
        <v>36316.916400000002</v>
      </c>
      <c r="E114" s="113" t="s">
        <v>25</v>
      </c>
      <c r="F114" s="114"/>
      <c r="G114" s="142" t="s">
        <v>26</v>
      </c>
      <c r="H114" s="144"/>
    </row>
    <row r="115" spans="1:8" s="1" customFormat="1" ht="35.25" customHeight="1">
      <c r="A115" s="111" t="s">
        <v>27</v>
      </c>
      <c r="B115" s="112"/>
      <c r="C115" s="112"/>
      <c r="D115" s="23">
        <v>9079.85</v>
      </c>
      <c r="E115" s="113" t="s">
        <v>28</v>
      </c>
      <c r="F115" s="114"/>
      <c r="G115" s="142" t="s">
        <v>111</v>
      </c>
      <c r="H115" s="144"/>
    </row>
    <row r="116" spans="1:8" s="1" customFormat="1" ht="39" customHeight="1">
      <c r="A116" s="115" t="s">
        <v>30</v>
      </c>
      <c r="B116" s="116"/>
      <c r="C116" s="116"/>
      <c r="D116" s="17">
        <f>SUM(D110:D115)</f>
        <v>166793.35640000002</v>
      </c>
      <c r="E116" s="95" t="s">
        <v>44</v>
      </c>
      <c r="F116" s="96"/>
      <c r="G116" s="96"/>
      <c r="H116" s="96"/>
    </row>
    <row r="117" spans="1:8" s="1" customFormat="1" ht="45" customHeight="1">
      <c r="A117" s="100" t="s">
        <v>32</v>
      </c>
      <c r="B117" s="101"/>
      <c r="C117" s="101"/>
      <c r="D117" s="68">
        <v>44651</v>
      </c>
      <c r="E117" s="69"/>
      <c r="F117" s="69"/>
      <c r="G117" s="69"/>
      <c r="H117" s="69"/>
    </row>
    <row r="118" spans="1:8" s="1" customFormat="1" ht="42.75" customHeight="1">
      <c r="A118" s="100" t="s">
        <v>33</v>
      </c>
      <c r="B118" s="101"/>
      <c r="C118" s="101"/>
      <c r="D118" s="83" t="s">
        <v>34</v>
      </c>
      <c r="E118" s="83"/>
      <c r="F118" s="83"/>
      <c r="G118" s="83"/>
      <c r="H118" s="83"/>
    </row>
    <row r="119" spans="1:8" s="1" customFormat="1" ht="38.25" customHeight="1">
      <c r="A119" s="100" t="s">
        <v>35</v>
      </c>
      <c r="B119" s="101"/>
      <c r="C119" s="101"/>
      <c r="D119" s="83" t="s">
        <v>112</v>
      </c>
      <c r="E119" s="83"/>
      <c r="F119" s="83"/>
      <c r="G119" s="83"/>
      <c r="H119" s="83"/>
    </row>
    <row r="120" spans="1:8" s="1" customFormat="1" ht="40.5" customHeight="1">
      <c r="A120" s="100" t="s">
        <v>37</v>
      </c>
      <c r="B120" s="101"/>
      <c r="C120" s="101"/>
      <c r="D120" s="83" t="s">
        <v>113</v>
      </c>
      <c r="E120" s="83"/>
      <c r="F120" s="83"/>
      <c r="G120" s="83"/>
      <c r="H120" s="83"/>
    </row>
    <row r="121" spans="1:8" s="1" customFormat="1" ht="31.5" customHeight="1">
      <c r="A121" s="100" t="s">
        <v>39</v>
      </c>
      <c r="B121" s="101"/>
      <c r="C121" s="101"/>
      <c r="D121" s="120" t="s">
        <v>114</v>
      </c>
      <c r="E121" s="121"/>
      <c r="F121" s="121"/>
      <c r="G121" s="121"/>
      <c r="H121" s="121"/>
    </row>
    <row r="122" spans="1:8" s="1" customFormat="1" ht="27" customHeight="1">
      <c r="A122" s="100" t="s">
        <v>41</v>
      </c>
      <c r="B122" s="101"/>
      <c r="C122" s="101"/>
      <c r="D122" s="83" t="s">
        <v>115</v>
      </c>
      <c r="E122" s="83"/>
      <c r="F122" s="83"/>
      <c r="G122" s="83"/>
      <c r="H122" s="83"/>
    </row>
    <row r="123" spans="1:8" ht="15">
      <c r="A123" s="20"/>
      <c r="B123" s="20"/>
      <c r="C123" s="20"/>
      <c r="D123" s="47"/>
      <c r="E123" s="47"/>
      <c r="F123" s="47"/>
      <c r="G123" s="47"/>
      <c r="H123" s="47"/>
    </row>
    <row r="124" spans="1:8" ht="18.75" customHeight="1">
      <c r="A124" s="20"/>
      <c r="B124" s="20"/>
      <c r="C124" s="20"/>
      <c r="D124" s="47"/>
      <c r="E124" s="47"/>
      <c r="F124" s="47"/>
      <c r="G124" s="47"/>
      <c r="H124" s="47"/>
    </row>
    <row r="125" spans="1:8" ht="45" customHeight="1">
      <c r="A125" s="106" t="s">
        <v>0</v>
      </c>
      <c r="B125" s="107"/>
      <c r="C125" s="107"/>
      <c r="D125" s="107"/>
      <c r="E125" s="107"/>
      <c r="F125" s="107"/>
      <c r="G125" s="107"/>
      <c r="H125" s="107"/>
    </row>
    <row r="126" spans="1:8" ht="45" customHeight="1">
      <c r="A126" s="106" t="s">
        <v>1</v>
      </c>
      <c r="B126" s="107"/>
      <c r="C126" s="107"/>
      <c r="D126" s="107"/>
      <c r="E126" s="107"/>
      <c r="F126" s="107"/>
      <c r="G126" s="107"/>
      <c r="H126" s="107"/>
    </row>
    <row r="127" spans="1:8" ht="45" customHeight="1">
      <c r="A127" s="97" t="s">
        <v>2</v>
      </c>
      <c r="B127" s="97"/>
      <c r="C127" s="97"/>
      <c r="D127" s="97"/>
      <c r="E127" s="139" t="s">
        <v>3</v>
      </c>
      <c r="F127" s="140"/>
      <c r="G127" s="140"/>
      <c r="H127" s="141"/>
    </row>
    <row r="128" spans="1:8" ht="45" customHeight="1">
      <c r="A128" s="97" t="s">
        <v>4</v>
      </c>
      <c r="B128" s="97"/>
      <c r="C128" s="97"/>
      <c r="D128" s="97"/>
      <c r="E128" s="139" t="s">
        <v>116</v>
      </c>
      <c r="F128" s="140"/>
      <c r="G128" s="140"/>
      <c r="H128" s="141"/>
    </row>
    <row r="129" spans="1:33" ht="45" customHeight="1">
      <c r="A129" s="97" t="s">
        <v>6</v>
      </c>
      <c r="B129" s="97"/>
      <c r="C129" s="97"/>
      <c r="D129" s="97"/>
      <c r="E129" s="139" t="s">
        <v>7</v>
      </c>
      <c r="F129" s="140"/>
      <c r="G129" s="140"/>
      <c r="H129" s="141"/>
    </row>
    <row r="130" spans="1:33" ht="66" customHeight="1">
      <c r="A130" s="9" t="s">
        <v>8</v>
      </c>
      <c r="B130" s="9" t="s">
        <v>9</v>
      </c>
      <c r="C130" s="48" t="s">
        <v>10</v>
      </c>
      <c r="D130" s="10" t="s">
        <v>11</v>
      </c>
      <c r="E130" s="11" t="s">
        <v>12</v>
      </c>
      <c r="F130" s="99" t="s">
        <v>13</v>
      </c>
      <c r="G130" s="99"/>
      <c r="H130" s="99"/>
    </row>
    <row r="131" spans="1:33" ht="66" customHeight="1">
      <c r="A131" s="14" t="s">
        <v>117</v>
      </c>
      <c r="B131" s="24" t="s">
        <v>118</v>
      </c>
      <c r="C131" s="42" t="s">
        <v>119</v>
      </c>
      <c r="D131" s="49">
        <v>46977</v>
      </c>
      <c r="E131" s="50" t="s">
        <v>120</v>
      </c>
      <c r="F131" s="150" t="s">
        <v>117</v>
      </c>
      <c r="G131" s="154"/>
      <c r="H131" s="151"/>
    </row>
    <row r="132" spans="1:33" ht="66" customHeight="1">
      <c r="A132" s="14" t="s">
        <v>121</v>
      </c>
      <c r="B132" s="24" t="s">
        <v>122</v>
      </c>
      <c r="C132" s="42" t="s">
        <v>123</v>
      </c>
      <c r="D132" s="49" t="s">
        <v>124</v>
      </c>
      <c r="E132" s="50" t="s">
        <v>120</v>
      </c>
      <c r="F132" s="150" t="s">
        <v>121</v>
      </c>
      <c r="G132" s="154"/>
      <c r="H132" s="151"/>
    </row>
    <row r="133" spans="1:33" ht="66" customHeight="1">
      <c r="A133" s="14" t="s">
        <v>125</v>
      </c>
      <c r="B133" s="24" t="s">
        <v>122</v>
      </c>
      <c r="C133" s="42" t="s">
        <v>126</v>
      </c>
      <c r="D133" s="49">
        <v>31512.86</v>
      </c>
      <c r="E133" s="50" t="s">
        <v>120</v>
      </c>
      <c r="F133" s="150" t="s">
        <v>125</v>
      </c>
      <c r="G133" s="154"/>
      <c r="H133" s="151"/>
    </row>
    <row r="134" spans="1:33" ht="66" customHeight="1">
      <c r="A134" s="14" t="s">
        <v>127</v>
      </c>
      <c r="B134" s="24" t="s">
        <v>128</v>
      </c>
      <c r="C134" s="42" t="s">
        <v>129</v>
      </c>
      <c r="D134" s="49">
        <v>11400</v>
      </c>
      <c r="E134" s="50" t="s">
        <v>120</v>
      </c>
      <c r="F134" s="150" t="s">
        <v>125</v>
      </c>
      <c r="G134" s="154"/>
      <c r="H134" s="151"/>
    </row>
    <row r="135" spans="1:33" ht="66" customHeight="1">
      <c r="A135" s="14" t="s">
        <v>130</v>
      </c>
      <c r="B135" s="24" t="s">
        <v>122</v>
      </c>
      <c r="C135" s="42" t="s">
        <v>131</v>
      </c>
      <c r="D135" s="49">
        <v>49197.69</v>
      </c>
      <c r="E135" s="50" t="s">
        <v>120</v>
      </c>
      <c r="F135" s="150" t="s">
        <v>130</v>
      </c>
      <c r="G135" s="154"/>
      <c r="H135" s="151"/>
    </row>
    <row r="136" spans="1:33" ht="66" customHeight="1">
      <c r="A136" s="14" t="s">
        <v>132</v>
      </c>
      <c r="B136" s="24" t="s">
        <v>122</v>
      </c>
      <c r="C136" s="42" t="s">
        <v>133</v>
      </c>
      <c r="D136" s="49">
        <v>14473.6</v>
      </c>
      <c r="E136" s="50" t="s">
        <v>120</v>
      </c>
      <c r="F136" s="150" t="s">
        <v>132</v>
      </c>
      <c r="G136" s="154"/>
      <c r="H136" s="151"/>
    </row>
    <row r="137" spans="1:33" ht="66" customHeight="1">
      <c r="A137" s="14" t="s">
        <v>134</v>
      </c>
      <c r="B137" s="24" t="s">
        <v>135</v>
      </c>
      <c r="C137" s="42" t="s">
        <v>136</v>
      </c>
      <c r="D137" s="49">
        <v>14872.5</v>
      </c>
      <c r="E137" s="50" t="s">
        <v>120</v>
      </c>
      <c r="F137" s="150" t="s">
        <v>134</v>
      </c>
      <c r="G137" s="154"/>
      <c r="H137" s="151"/>
    </row>
    <row r="138" spans="1:33" ht="87" customHeight="1">
      <c r="A138" s="14" t="s">
        <v>137</v>
      </c>
      <c r="B138" s="24" t="s">
        <v>122</v>
      </c>
      <c r="C138" s="42" t="s">
        <v>138</v>
      </c>
      <c r="D138" s="49">
        <v>17561.599999999999</v>
      </c>
      <c r="E138" s="41" t="s">
        <v>120</v>
      </c>
      <c r="F138" s="150" t="s">
        <v>139</v>
      </c>
      <c r="G138" s="154"/>
      <c r="H138" s="151"/>
    </row>
    <row r="139" spans="1:33" s="2" customFormat="1" ht="78" customHeight="1">
      <c r="A139" s="90"/>
      <c r="B139" s="91"/>
      <c r="C139" s="108"/>
      <c r="D139" s="156">
        <v>111554.73510000002</v>
      </c>
      <c r="E139" s="109" t="s">
        <v>25</v>
      </c>
      <c r="F139" s="110"/>
      <c r="G139" s="148" t="s">
        <v>26</v>
      </c>
      <c r="H139" s="149"/>
      <c r="I139" s="27"/>
      <c r="J139" s="27"/>
      <c r="K139" s="27"/>
      <c r="L139" s="27"/>
      <c r="M139" s="27"/>
      <c r="N139" s="27"/>
      <c r="O139" s="27"/>
      <c r="P139" s="27"/>
      <c r="Q139" s="27"/>
      <c r="R139" s="27"/>
      <c r="S139" s="27"/>
      <c r="T139" s="27"/>
      <c r="U139" s="27"/>
      <c r="V139" s="27"/>
      <c r="W139" s="27"/>
      <c r="X139" s="27"/>
    </row>
    <row r="140" spans="1:33" s="1" customFormat="1" ht="39" customHeight="1">
      <c r="A140" s="111" t="s">
        <v>27</v>
      </c>
      <c r="B140" s="112"/>
      <c r="C140" s="112"/>
      <c r="D140" s="25">
        <v>35425.049599999998</v>
      </c>
      <c r="E140" s="113" t="s">
        <v>28</v>
      </c>
      <c r="F140" s="114"/>
      <c r="G140" s="142" t="s">
        <v>111</v>
      </c>
      <c r="H140" s="144"/>
      <c r="I140" s="26"/>
      <c r="J140" s="26"/>
      <c r="K140" s="26"/>
      <c r="L140" s="26"/>
      <c r="M140" s="26"/>
      <c r="N140" s="26"/>
      <c r="O140" s="26"/>
      <c r="P140" s="26"/>
      <c r="Q140" s="26"/>
      <c r="R140" s="26"/>
      <c r="S140" s="26"/>
      <c r="T140" s="26"/>
      <c r="U140" s="26"/>
      <c r="V140" s="26"/>
      <c r="W140" s="26"/>
      <c r="X140" s="26"/>
    </row>
    <row r="141" spans="1:33" ht="35.25" customHeight="1">
      <c r="A141" s="115" t="s">
        <v>30</v>
      </c>
      <c r="B141" s="116"/>
      <c r="C141" s="116"/>
      <c r="D141" s="17">
        <f>SUM(D131:D140)</f>
        <v>332975.03470000008</v>
      </c>
      <c r="E141" s="117" t="s">
        <v>44</v>
      </c>
      <c r="F141" s="118"/>
      <c r="G141" s="118"/>
      <c r="H141" s="119"/>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ht="35.25" customHeight="1">
      <c r="A142" s="100" t="s">
        <v>32</v>
      </c>
      <c r="B142" s="101"/>
      <c r="C142" s="101"/>
      <c r="D142" s="68">
        <v>44651</v>
      </c>
      <c r="E142" s="69"/>
      <c r="F142" s="69"/>
      <c r="G142" s="69"/>
      <c r="H142" s="69"/>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ht="35.25" customHeight="1">
      <c r="A143" s="100" t="s">
        <v>33</v>
      </c>
      <c r="B143" s="101"/>
      <c r="C143" s="101"/>
      <c r="D143" s="102" t="s">
        <v>34</v>
      </c>
      <c r="E143" s="103"/>
      <c r="F143" s="103"/>
      <c r="G143" s="103"/>
      <c r="H143" s="104"/>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ht="35.25" customHeight="1">
      <c r="A144" s="100" t="s">
        <v>35</v>
      </c>
      <c r="B144" s="101"/>
      <c r="C144" s="101"/>
      <c r="D144" s="102" t="s">
        <v>140</v>
      </c>
      <c r="E144" s="103"/>
      <c r="F144" s="103"/>
      <c r="G144" s="103"/>
      <c r="H144" s="104"/>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ht="35.25" customHeight="1">
      <c r="A145" s="100" t="s">
        <v>37</v>
      </c>
      <c r="B145" s="101"/>
      <c r="C145" s="101"/>
      <c r="D145" s="102" t="s">
        <v>141</v>
      </c>
      <c r="E145" s="103"/>
      <c r="F145" s="103"/>
      <c r="G145" s="103"/>
      <c r="H145" s="104"/>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ht="35.25" customHeight="1">
      <c r="A146" s="100" t="s">
        <v>39</v>
      </c>
      <c r="B146" s="101"/>
      <c r="C146" s="101"/>
      <c r="D146" s="157" t="s">
        <v>142</v>
      </c>
      <c r="E146" s="158"/>
      <c r="F146" s="158"/>
      <c r="G146" s="158"/>
      <c r="H146" s="159"/>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s="4" customFormat="1" ht="58.9" customHeight="1">
      <c r="A147" s="100" t="s">
        <v>41</v>
      </c>
      <c r="B147" s="101"/>
      <c r="C147" s="101"/>
      <c r="D147" s="102" t="s">
        <v>143</v>
      </c>
      <c r="E147" s="103"/>
      <c r="F147" s="103"/>
      <c r="G147" s="103"/>
      <c r="H147" s="104"/>
    </row>
    <row r="148" spans="1:33" s="4" customFormat="1" ht="22.9" customHeight="1">
      <c r="A148" s="105"/>
      <c r="B148" s="105"/>
      <c r="C148" s="105"/>
      <c r="D148" s="105"/>
      <c r="E148" s="105"/>
      <c r="F148" s="105"/>
      <c r="G148" s="105"/>
      <c r="H148" s="105"/>
    </row>
    <row r="149" spans="1:33" s="1" customFormat="1" ht="44.25" customHeight="1">
      <c r="A149" s="106" t="s">
        <v>0</v>
      </c>
      <c r="B149" s="107"/>
      <c r="C149" s="107"/>
      <c r="D149" s="107"/>
      <c r="E149" s="107"/>
      <c r="F149" s="107"/>
      <c r="G149" s="107"/>
      <c r="H149" s="107"/>
      <c r="I149" s="26"/>
      <c r="J149" s="26"/>
      <c r="K149" s="26"/>
      <c r="L149" s="26"/>
      <c r="M149" s="26"/>
      <c r="N149" s="26"/>
      <c r="O149" s="26"/>
      <c r="P149" s="26"/>
      <c r="Q149" s="26"/>
      <c r="R149" s="26"/>
      <c r="S149" s="26"/>
      <c r="T149" s="26"/>
      <c r="U149" s="26"/>
      <c r="V149" s="26"/>
      <c r="W149" s="26"/>
    </row>
    <row r="150" spans="1:33" s="1" customFormat="1" ht="44.25" customHeight="1">
      <c r="A150" s="106" t="s">
        <v>1</v>
      </c>
      <c r="B150" s="107"/>
      <c r="C150" s="107"/>
      <c r="D150" s="107"/>
      <c r="E150" s="107"/>
      <c r="F150" s="107"/>
      <c r="G150" s="107"/>
      <c r="H150" s="107"/>
      <c r="I150" s="26"/>
      <c r="J150" s="26"/>
      <c r="K150" s="26"/>
      <c r="L150" s="26"/>
      <c r="M150" s="26"/>
      <c r="N150" s="26"/>
      <c r="O150" s="26"/>
      <c r="P150" s="26"/>
      <c r="Q150" s="26"/>
      <c r="R150" s="26"/>
      <c r="S150" s="26"/>
      <c r="T150" s="26"/>
      <c r="U150" s="26"/>
      <c r="V150" s="26"/>
      <c r="W150" s="26"/>
    </row>
    <row r="151" spans="1:33" s="1" customFormat="1" ht="44.25" customHeight="1">
      <c r="A151" s="97" t="s">
        <v>2</v>
      </c>
      <c r="B151" s="97"/>
      <c r="C151" s="97"/>
      <c r="D151" s="97"/>
      <c r="E151" s="138" t="s">
        <v>3</v>
      </c>
      <c r="F151" s="138"/>
      <c r="G151" s="138"/>
      <c r="H151" s="138"/>
      <c r="I151" s="26"/>
      <c r="J151" s="26"/>
      <c r="K151" s="26"/>
      <c r="L151" s="26"/>
      <c r="M151" s="26"/>
      <c r="N151" s="26"/>
      <c r="O151" s="26"/>
      <c r="P151" s="26"/>
      <c r="Q151" s="26"/>
      <c r="R151" s="26"/>
      <c r="S151" s="26"/>
      <c r="T151" s="26"/>
      <c r="U151" s="26"/>
      <c r="V151" s="26"/>
      <c r="W151" s="26"/>
    </row>
    <row r="152" spans="1:33" s="1" customFormat="1" ht="44.25" customHeight="1">
      <c r="A152" s="97" t="s">
        <v>144</v>
      </c>
      <c r="B152" s="97"/>
      <c r="C152" s="97"/>
      <c r="D152" s="97"/>
      <c r="E152" s="98" t="s">
        <v>145</v>
      </c>
      <c r="F152" s="98"/>
      <c r="G152" s="98"/>
      <c r="H152" s="98"/>
      <c r="I152" s="26"/>
      <c r="J152" s="26"/>
      <c r="K152" s="26"/>
      <c r="L152" s="26"/>
      <c r="M152" s="26"/>
      <c r="N152" s="26"/>
      <c r="O152" s="26"/>
      <c r="P152" s="26"/>
      <c r="Q152" s="26"/>
      <c r="R152" s="26"/>
      <c r="S152" s="26"/>
      <c r="T152" s="26"/>
      <c r="U152" s="26"/>
      <c r="V152" s="26"/>
      <c r="W152" s="26"/>
    </row>
    <row r="153" spans="1:33" s="1" customFormat="1" ht="44.25" customHeight="1">
      <c r="A153" s="97" t="s">
        <v>6</v>
      </c>
      <c r="B153" s="97"/>
      <c r="C153" s="97"/>
      <c r="D153" s="97"/>
      <c r="E153" s="98" t="s">
        <v>7</v>
      </c>
      <c r="F153" s="98"/>
      <c r="G153" s="98"/>
      <c r="H153" s="98"/>
      <c r="I153" s="26"/>
      <c r="J153" s="26"/>
      <c r="K153" s="26"/>
      <c r="L153" s="26"/>
      <c r="M153" s="26"/>
      <c r="N153" s="26"/>
      <c r="O153" s="26"/>
      <c r="P153" s="26"/>
      <c r="Q153" s="26"/>
      <c r="R153" s="26"/>
      <c r="S153" s="26"/>
      <c r="T153" s="26"/>
      <c r="U153" s="26"/>
      <c r="V153" s="26"/>
      <c r="W153" s="26"/>
    </row>
    <row r="154" spans="1:33" s="1" customFormat="1" ht="57.75" customHeight="1">
      <c r="A154" s="9" t="s">
        <v>8</v>
      </c>
      <c r="B154" s="9" t="s">
        <v>9</v>
      </c>
      <c r="C154" s="10" t="s">
        <v>10</v>
      </c>
      <c r="D154" s="10" t="s">
        <v>11</v>
      </c>
      <c r="E154" s="11" t="s">
        <v>12</v>
      </c>
      <c r="F154" s="99" t="s">
        <v>13</v>
      </c>
      <c r="G154" s="99"/>
      <c r="H154" s="99"/>
      <c r="I154" s="26"/>
      <c r="J154" s="26"/>
      <c r="K154" s="26"/>
      <c r="L154" s="26"/>
      <c r="M154" s="26"/>
      <c r="N154" s="26"/>
      <c r="O154" s="26"/>
      <c r="P154" s="26"/>
      <c r="Q154" s="26"/>
      <c r="R154" s="26"/>
      <c r="S154" s="26"/>
      <c r="T154" s="26"/>
      <c r="U154" s="26"/>
      <c r="V154" s="26"/>
      <c r="W154" s="26"/>
    </row>
    <row r="155" spans="1:33" s="1" customFormat="1" ht="57.75" customHeight="1">
      <c r="A155" s="24" t="s">
        <v>146</v>
      </c>
      <c r="B155" s="41" t="s">
        <v>122</v>
      </c>
      <c r="C155" s="51" t="s">
        <v>147</v>
      </c>
      <c r="D155" s="52">
        <v>26548.97</v>
      </c>
      <c r="E155" s="43" t="s">
        <v>62</v>
      </c>
      <c r="F155" s="87" t="s">
        <v>146</v>
      </c>
      <c r="G155" s="88"/>
      <c r="H155" s="89"/>
      <c r="I155" s="26"/>
      <c r="J155" s="26"/>
      <c r="K155" s="26"/>
      <c r="L155" s="26"/>
      <c r="M155" s="26"/>
      <c r="N155" s="26"/>
      <c r="O155" s="26"/>
      <c r="P155" s="26"/>
      <c r="Q155" s="26"/>
      <c r="R155" s="26"/>
      <c r="S155" s="26"/>
      <c r="T155" s="26"/>
      <c r="U155" s="26"/>
      <c r="V155" s="26"/>
      <c r="W155" s="26"/>
    </row>
    <row r="156" spans="1:33" s="1" customFormat="1" ht="57.75" customHeight="1">
      <c r="A156" s="24" t="s">
        <v>148</v>
      </c>
      <c r="B156" s="41" t="s">
        <v>149</v>
      </c>
      <c r="C156" s="51" t="s">
        <v>150</v>
      </c>
      <c r="D156" s="52">
        <v>15000</v>
      </c>
      <c r="E156" s="43" t="s">
        <v>151</v>
      </c>
      <c r="F156" s="87" t="s">
        <v>148</v>
      </c>
      <c r="G156" s="88"/>
      <c r="H156" s="89"/>
      <c r="I156" s="26"/>
      <c r="J156" s="26"/>
      <c r="K156" s="26"/>
      <c r="L156" s="26"/>
      <c r="M156" s="26"/>
      <c r="N156" s="26"/>
      <c r="O156" s="26"/>
      <c r="P156" s="26"/>
      <c r="Q156" s="26"/>
      <c r="R156" s="26"/>
      <c r="S156" s="26"/>
      <c r="T156" s="26"/>
      <c r="U156" s="26"/>
      <c r="V156" s="26"/>
      <c r="W156" s="26"/>
    </row>
    <row r="157" spans="1:33" s="1" customFormat="1" ht="57.75" customHeight="1">
      <c r="A157" s="24" t="s">
        <v>152</v>
      </c>
      <c r="B157" s="41" t="s">
        <v>149</v>
      </c>
      <c r="C157" s="51" t="s">
        <v>153</v>
      </c>
      <c r="D157" s="52">
        <v>14241.35</v>
      </c>
      <c r="E157" s="43" t="s">
        <v>151</v>
      </c>
      <c r="F157" s="87" t="s">
        <v>152</v>
      </c>
      <c r="G157" s="88"/>
      <c r="H157" s="89"/>
      <c r="I157" s="26"/>
      <c r="J157" s="26"/>
      <c r="K157" s="26"/>
      <c r="L157" s="26"/>
      <c r="M157" s="26"/>
      <c r="N157" s="26"/>
      <c r="O157" s="26"/>
      <c r="P157" s="26"/>
      <c r="Q157" s="26"/>
      <c r="R157" s="26"/>
      <c r="S157" s="26"/>
      <c r="T157" s="26"/>
      <c r="U157" s="26"/>
      <c r="V157" s="26"/>
      <c r="W157" s="26"/>
    </row>
    <row r="158" spans="1:33" s="1" customFormat="1" ht="57.75" customHeight="1">
      <c r="A158" s="24" t="s">
        <v>154</v>
      </c>
      <c r="B158" s="41" t="s">
        <v>155</v>
      </c>
      <c r="C158" s="51" t="s">
        <v>156</v>
      </c>
      <c r="D158" s="52">
        <v>12300</v>
      </c>
      <c r="E158" s="43" t="s">
        <v>151</v>
      </c>
      <c r="F158" s="87" t="s">
        <v>154</v>
      </c>
      <c r="G158" s="88"/>
      <c r="H158" s="89"/>
      <c r="I158" s="26"/>
      <c r="J158" s="26"/>
      <c r="K158" s="26"/>
      <c r="L158" s="26"/>
      <c r="M158" s="26"/>
      <c r="N158" s="26"/>
      <c r="O158" s="26"/>
      <c r="P158" s="26"/>
      <c r="Q158" s="26"/>
      <c r="R158" s="26"/>
      <c r="S158" s="26"/>
      <c r="T158" s="26"/>
      <c r="U158" s="26"/>
      <c r="V158" s="26"/>
      <c r="W158" s="26"/>
    </row>
    <row r="159" spans="1:33" s="1" customFormat="1" ht="57.75" customHeight="1">
      <c r="A159" s="24" t="s">
        <v>157</v>
      </c>
      <c r="B159" s="41" t="s">
        <v>122</v>
      </c>
      <c r="C159" s="51" t="s">
        <v>158</v>
      </c>
      <c r="D159" s="52">
        <v>19500</v>
      </c>
      <c r="E159" s="43" t="s">
        <v>151</v>
      </c>
      <c r="F159" s="87" t="s">
        <v>157</v>
      </c>
      <c r="G159" s="88"/>
      <c r="H159" s="89"/>
      <c r="I159" s="26"/>
      <c r="J159" s="26"/>
      <c r="K159" s="26"/>
      <c r="L159" s="26"/>
      <c r="M159" s="26"/>
      <c r="N159" s="26"/>
      <c r="O159" s="26"/>
      <c r="P159" s="26"/>
      <c r="Q159" s="26"/>
      <c r="R159" s="26"/>
      <c r="S159" s="26"/>
      <c r="T159" s="26"/>
      <c r="U159" s="26"/>
      <c r="V159" s="26"/>
      <c r="W159" s="26"/>
    </row>
    <row r="160" spans="1:33" s="1" customFormat="1" ht="57.75" customHeight="1">
      <c r="A160" s="24" t="s">
        <v>159</v>
      </c>
      <c r="B160" s="41" t="s">
        <v>155</v>
      </c>
      <c r="C160" s="51" t="s">
        <v>160</v>
      </c>
      <c r="D160" s="52">
        <v>28000</v>
      </c>
      <c r="E160" s="43" t="s">
        <v>17</v>
      </c>
      <c r="F160" s="87" t="s">
        <v>159</v>
      </c>
      <c r="G160" s="88"/>
      <c r="H160" s="89"/>
      <c r="I160" s="26"/>
      <c r="J160" s="26"/>
      <c r="K160" s="26"/>
      <c r="L160" s="26"/>
      <c r="M160" s="26"/>
      <c r="N160" s="26"/>
      <c r="O160" s="26"/>
      <c r="P160" s="26"/>
      <c r="Q160" s="26"/>
      <c r="R160" s="26"/>
      <c r="S160" s="26"/>
      <c r="T160" s="26"/>
      <c r="U160" s="26"/>
      <c r="V160" s="26"/>
      <c r="W160" s="26"/>
    </row>
    <row r="161" spans="1:33" s="1" customFormat="1" ht="57.75" customHeight="1">
      <c r="A161" s="24" t="s">
        <v>161</v>
      </c>
      <c r="B161" s="41" t="s">
        <v>155</v>
      </c>
      <c r="C161" s="51" t="s">
        <v>162</v>
      </c>
      <c r="D161" s="52">
        <v>14515.56</v>
      </c>
      <c r="E161" s="43" t="s">
        <v>17</v>
      </c>
      <c r="F161" s="87" t="s">
        <v>161</v>
      </c>
      <c r="G161" s="88"/>
      <c r="H161" s="89"/>
      <c r="I161" s="26"/>
      <c r="J161" s="26"/>
      <c r="K161" s="26"/>
      <c r="L161" s="26"/>
      <c r="M161" s="26"/>
      <c r="N161" s="26"/>
      <c r="O161" s="26"/>
      <c r="P161" s="26"/>
      <c r="Q161" s="26"/>
      <c r="R161" s="26"/>
      <c r="S161" s="26"/>
      <c r="T161" s="26"/>
      <c r="U161" s="26"/>
      <c r="V161" s="26"/>
      <c r="W161" s="26"/>
    </row>
    <row r="162" spans="1:33" s="1" customFormat="1" ht="57.75" customHeight="1">
      <c r="A162" s="90"/>
      <c r="B162" s="91"/>
      <c r="C162" s="91"/>
      <c r="D162" s="23">
        <v>37573.68</v>
      </c>
      <c r="E162" s="92" t="s">
        <v>25</v>
      </c>
      <c r="F162" s="92"/>
      <c r="G162" s="137" t="s">
        <v>26</v>
      </c>
      <c r="H162" s="137"/>
      <c r="I162" s="26"/>
      <c r="J162" s="26"/>
      <c r="K162" s="26"/>
      <c r="L162" s="26"/>
      <c r="M162" s="26"/>
      <c r="N162" s="26"/>
      <c r="O162" s="26"/>
      <c r="P162" s="26"/>
      <c r="Q162" s="26"/>
      <c r="R162" s="26"/>
      <c r="S162" s="26"/>
      <c r="T162" s="26"/>
      <c r="U162" s="26"/>
      <c r="V162" s="26"/>
      <c r="W162" s="26"/>
    </row>
    <row r="163" spans="1:33" s="2" customFormat="1" ht="78" customHeight="1">
      <c r="A163" s="93" t="s">
        <v>27</v>
      </c>
      <c r="B163" s="93"/>
      <c r="C163" s="93"/>
      <c r="D163" s="25">
        <v>3447.33</v>
      </c>
      <c r="E163" s="92" t="s">
        <v>28</v>
      </c>
      <c r="F163" s="92"/>
      <c r="G163" s="81" t="s">
        <v>111</v>
      </c>
      <c r="H163" s="81"/>
      <c r="I163" s="27"/>
      <c r="J163" s="27"/>
      <c r="K163" s="27"/>
      <c r="L163" s="27"/>
      <c r="M163" s="27"/>
      <c r="N163" s="27"/>
      <c r="O163" s="27"/>
      <c r="P163" s="27"/>
      <c r="Q163" s="27"/>
      <c r="R163" s="27"/>
      <c r="S163" s="27"/>
      <c r="T163" s="27"/>
      <c r="U163" s="27"/>
      <c r="V163" s="27"/>
      <c r="W163" s="27"/>
      <c r="X163" s="27"/>
    </row>
    <row r="164" spans="1:33" s="1" customFormat="1" ht="39" customHeight="1">
      <c r="A164" s="94" t="s">
        <v>30</v>
      </c>
      <c r="B164" s="94"/>
      <c r="C164" s="94"/>
      <c r="D164" s="17">
        <f>SUM(D155:D163)</f>
        <v>171126.88999999998</v>
      </c>
      <c r="E164" s="95" t="s">
        <v>44</v>
      </c>
      <c r="F164" s="96"/>
      <c r="G164" s="96"/>
      <c r="H164" s="96"/>
      <c r="I164" s="26"/>
      <c r="J164" s="26"/>
      <c r="K164" s="26"/>
      <c r="L164" s="26"/>
      <c r="M164" s="26"/>
      <c r="N164" s="26"/>
      <c r="O164" s="26"/>
      <c r="P164" s="26"/>
      <c r="Q164" s="26"/>
      <c r="R164" s="26"/>
      <c r="S164" s="26"/>
      <c r="T164" s="26"/>
      <c r="U164" s="26"/>
      <c r="V164" s="26"/>
      <c r="W164" s="26"/>
      <c r="X164" s="26"/>
    </row>
    <row r="165" spans="1:33" ht="35.25" customHeight="1">
      <c r="A165" s="82" t="s">
        <v>32</v>
      </c>
      <c r="B165" s="82"/>
      <c r="C165" s="82"/>
      <c r="D165" s="68">
        <v>44651</v>
      </c>
      <c r="E165" s="69"/>
      <c r="F165" s="69"/>
      <c r="G165" s="69"/>
      <c r="H165" s="69"/>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3" ht="35.25" customHeight="1">
      <c r="A166" s="82" t="s">
        <v>33</v>
      </c>
      <c r="B166" s="82"/>
      <c r="C166" s="82"/>
      <c r="D166" s="83" t="s">
        <v>34</v>
      </c>
      <c r="E166" s="83"/>
      <c r="F166" s="83"/>
      <c r="G166" s="83"/>
      <c r="H166" s="8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3" ht="35.25" customHeight="1">
      <c r="A167" s="82" t="s">
        <v>35</v>
      </c>
      <c r="B167" s="82"/>
      <c r="C167" s="82"/>
      <c r="D167" s="83" t="s">
        <v>163</v>
      </c>
      <c r="E167" s="83"/>
      <c r="F167" s="83"/>
      <c r="G167" s="83"/>
      <c r="H167" s="8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3" ht="35.25" customHeight="1">
      <c r="A168" s="82" t="s">
        <v>37</v>
      </c>
      <c r="B168" s="82"/>
      <c r="C168" s="82"/>
      <c r="D168" s="83" t="s">
        <v>164</v>
      </c>
      <c r="E168" s="83"/>
      <c r="F168" s="83"/>
      <c r="G168" s="83"/>
      <c r="H168" s="8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1:33" ht="35.25" customHeight="1">
      <c r="A169" s="82" t="s">
        <v>39</v>
      </c>
      <c r="B169" s="82"/>
      <c r="C169" s="82"/>
      <c r="D169" s="153" t="s">
        <v>165</v>
      </c>
      <c r="E169" s="152"/>
      <c r="F169" s="152"/>
      <c r="G169" s="152"/>
      <c r="H169" s="152"/>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1:33" ht="35.25" customHeight="1">
      <c r="A170" s="82" t="s">
        <v>41</v>
      </c>
      <c r="B170" s="82"/>
      <c r="C170" s="82"/>
      <c r="D170" s="83" t="s">
        <v>166</v>
      </c>
      <c r="E170" s="83"/>
      <c r="F170" s="83"/>
      <c r="G170" s="83"/>
      <c r="H170" s="8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3" ht="21" customHeight="1">
      <c r="A171" s="20"/>
      <c r="B171" s="20"/>
      <c r="C171" s="20"/>
      <c r="D171" s="21"/>
      <c r="E171" s="21"/>
      <c r="F171" s="21"/>
      <c r="G171" s="21"/>
      <c r="H171" s="21"/>
      <c r="I171" s="3"/>
      <c r="J171" s="3"/>
      <c r="K171" s="3"/>
      <c r="L171" s="3"/>
      <c r="M171" s="3"/>
      <c r="N171" s="3"/>
      <c r="O171" s="3"/>
      <c r="P171" s="3"/>
      <c r="Q171" s="3"/>
      <c r="R171" s="3"/>
      <c r="S171" s="3"/>
      <c r="T171" s="3"/>
      <c r="U171" s="3"/>
      <c r="V171" s="3"/>
      <c r="W171" s="3"/>
    </row>
    <row r="172" spans="1:33" s="3" customFormat="1" ht="12.75" customHeight="1">
      <c r="A172" s="53"/>
      <c r="B172" s="54"/>
      <c r="C172" s="54"/>
      <c r="D172" s="54"/>
      <c r="E172" s="54"/>
      <c r="F172" s="54"/>
      <c r="G172" s="54"/>
      <c r="H172" s="54"/>
    </row>
    <row r="173" spans="1:33" s="4" customFormat="1" ht="15" customHeight="1">
      <c r="A173" s="84"/>
      <c r="B173" s="84"/>
      <c r="C173" s="84"/>
      <c r="D173" s="84"/>
      <c r="E173" s="84"/>
      <c r="F173" s="84"/>
      <c r="G173" s="84"/>
      <c r="H173" s="84"/>
    </row>
    <row r="174" spans="1:33" s="1" customFormat="1" ht="54" customHeight="1">
      <c r="A174" s="85" t="s">
        <v>0</v>
      </c>
      <c r="B174" s="86"/>
      <c r="C174" s="86"/>
      <c r="D174" s="86"/>
      <c r="E174" s="86"/>
      <c r="F174" s="86"/>
      <c r="G174" s="86"/>
      <c r="H174" s="86"/>
    </row>
    <row r="175" spans="1:33" s="1" customFormat="1" ht="45.75" customHeight="1">
      <c r="A175" s="85" t="s">
        <v>1</v>
      </c>
      <c r="B175" s="86"/>
      <c r="C175" s="86"/>
      <c r="D175" s="86"/>
      <c r="E175" s="86"/>
      <c r="F175" s="86"/>
      <c r="G175" s="86"/>
      <c r="H175" s="86"/>
    </row>
    <row r="176" spans="1:33" s="1" customFormat="1" ht="45.75" customHeight="1">
      <c r="A176" s="70" t="s">
        <v>2</v>
      </c>
      <c r="B176" s="70"/>
      <c r="C176" s="70"/>
      <c r="D176" s="70"/>
      <c r="E176" s="138" t="s">
        <v>3</v>
      </c>
      <c r="F176" s="138"/>
      <c r="G176" s="138"/>
      <c r="H176" s="138"/>
    </row>
    <row r="177" spans="1:33" s="1" customFormat="1" ht="45.75" customHeight="1">
      <c r="A177" s="70" t="s">
        <v>4</v>
      </c>
      <c r="B177" s="70"/>
      <c r="C177" s="70"/>
      <c r="D177" s="70"/>
      <c r="E177" s="138" t="s">
        <v>167</v>
      </c>
      <c r="F177" s="138"/>
      <c r="G177" s="138"/>
      <c r="H177" s="138"/>
    </row>
    <row r="178" spans="1:33" s="1" customFormat="1" ht="57.75" customHeight="1">
      <c r="A178" s="70" t="s">
        <v>6</v>
      </c>
      <c r="B178" s="70"/>
      <c r="C178" s="70"/>
      <c r="D178" s="70"/>
      <c r="E178" s="138" t="s">
        <v>168</v>
      </c>
      <c r="F178" s="138"/>
      <c r="G178" s="138"/>
      <c r="H178" s="138"/>
    </row>
    <row r="179" spans="1:33" ht="54.75" customHeight="1">
      <c r="A179" s="29" t="s">
        <v>8</v>
      </c>
      <c r="B179" s="29" t="s">
        <v>9</v>
      </c>
      <c r="C179" s="55" t="s">
        <v>10</v>
      </c>
      <c r="D179" s="55" t="s">
        <v>11</v>
      </c>
      <c r="E179" s="31" t="s">
        <v>12</v>
      </c>
      <c r="F179" s="71" t="s">
        <v>13</v>
      </c>
      <c r="G179" s="71"/>
      <c r="H179" s="71"/>
    </row>
    <row r="180" spans="1:33" ht="73.5" customHeight="1">
      <c r="A180" s="72" t="s">
        <v>169</v>
      </c>
      <c r="B180" s="73"/>
      <c r="C180" s="73"/>
      <c r="D180" s="73"/>
      <c r="E180" s="73"/>
      <c r="F180" s="73"/>
      <c r="G180" s="73"/>
      <c r="H180" s="74"/>
    </row>
    <row r="181" spans="1:33" s="2" customFormat="1" ht="78" customHeight="1">
      <c r="A181" s="75"/>
      <c r="B181" s="76"/>
      <c r="C181" s="76"/>
      <c r="D181" s="56">
        <v>571.63679999999999</v>
      </c>
      <c r="E181" s="77" t="s">
        <v>25</v>
      </c>
      <c r="F181" s="78"/>
      <c r="G181" s="142" t="s">
        <v>26</v>
      </c>
      <c r="H181" s="144"/>
      <c r="I181" s="27"/>
      <c r="J181" s="27"/>
      <c r="K181" s="27"/>
      <c r="L181" s="27"/>
      <c r="M181" s="27"/>
      <c r="N181" s="27"/>
      <c r="O181" s="27"/>
      <c r="P181" s="27"/>
      <c r="Q181" s="27"/>
      <c r="R181" s="27"/>
      <c r="S181" s="27"/>
      <c r="T181" s="27"/>
      <c r="U181" s="27"/>
      <c r="V181" s="27"/>
      <c r="W181" s="27"/>
      <c r="X181" s="27"/>
    </row>
    <row r="182" spans="1:33" s="1" customFormat="1" ht="39" customHeight="1">
      <c r="A182" s="79" t="s">
        <v>27</v>
      </c>
      <c r="B182" s="80"/>
      <c r="C182" s="80"/>
      <c r="D182" s="56">
        <v>1330</v>
      </c>
      <c r="E182" s="77" t="s">
        <v>28</v>
      </c>
      <c r="F182" s="78"/>
      <c r="G182" s="81" t="s">
        <v>111</v>
      </c>
      <c r="H182" s="81"/>
      <c r="I182" s="26"/>
      <c r="J182" s="26"/>
      <c r="K182" s="26"/>
      <c r="L182" s="26"/>
      <c r="M182" s="26"/>
      <c r="N182" s="26"/>
      <c r="O182" s="26"/>
      <c r="P182" s="26"/>
      <c r="Q182" s="26"/>
      <c r="R182" s="26"/>
      <c r="S182" s="26"/>
      <c r="T182" s="26"/>
      <c r="U182" s="26"/>
      <c r="V182" s="26"/>
      <c r="W182" s="26"/>
      <c r="X182" s="26"/>
    </row>
    <row r="183" spans="1:33" ht="35.25" customHeight="1">
      <c r="A183" s="64" t="s">
        <v>30</v>
      </c>
      <c r="B183" s="65"/>
      <c r="C183" s="65"/>
      <c r="D183" s="57">
        <f>D181+D182</f>
        <v>1901.6368</v>
      </c>
      <c r="E183" s="66" t="s">
        <v>170</v>
      </c>
      <c r="F183" s="67"/>
      <c r="G183" s="67"/>
      <c r="H183" s="67"/>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1:33" ht="35.25" customHeight="1">
      <c r="A184" s="59" t="s">
        <v>32</v>
      </c>
      <c r="B184" s="60"/>
      <c r="C184" s="60"/>
      <c r="D184" s="68">
        <v>44651</v>
      </c>
      <c r="E184" s="69"/>
      <c r="F184" s="69"/>
      <c r="G184" s="69"/>
      <c r="H184" s="69"/>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spans="1:33" ht="35.25" customHeight="1">
      <c r="A185" s="59" t="s">
        <v>33</v>
      </c>
      <c r="B185" s="60"/>
      <c r="C185" s="60"/>
      <c r="D185" s="63" t="s">
        <v>34</v>
      </c>
      <c r="E185" s="63"/>
      <c r="F185" s="63"/>
      <c r="G185" s="63"/>
      <c r="H185" s="6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spans="1:33" ht="35.25" customHeight="1">
      <c r="A186" s="59" t="s">
        <v>35</v>
      </c>
      <c r="B186" s="60"/>
      <c r="C186" s="60"/>
      <c r="D186" s="63" t="s">
        <v>171</v>
      </c>
      <c r="E186" s="63"/>
      <c r="F186" s="63"/>
      <c r="G186" s="63"/>
      <c r="H186" s="6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spans="1:33" ht="35.25" customHeight="1">
      <c r="A187" s="59" t="s">
        <v>37</v>
      </c>
      <c r="B187" s="60"/>
      <c r="C187" s="60"/>
      <c r="D187" s="63" t="s">
        <v>172</v>
      </c>
      <c r="E187" s="63"/>
      <c r="F187" s="63"/>
      <c r="G187" s="63"/>
      <c r="H187" s="6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spans="1:33" ht="35.25" customHeight="1">
      <c r="A188" s="59" t="s">
        <v>39</v>
      </c>
      <c r="B188" s="60"/>
      <c r="C188" s="60"/>
      <c r="D188" s="153" t="s">
        <v>173</v>
      </c>
      <c r="E188" s="152"/>
      <c r="F188" s="152"/>
      <c r="G188" s="152"/>
      <c r="H188" s="152"/>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spans="1:33" ht="35.25" customHeight="1">
      <c r="A189" s="59" t="s">
        <v>41</v>
      </c>
      <c r="B189" s="60"/>
      <c r="C189" s="60"/>
      <c r="D189" s="63" t="s">
        <v>174</v>
      </c>
      <c r="E189" s="63"/>
      <c r="F189" s="63"/>
      <c r="G189" s="63"/>
      <c r="H189" s="63"/>
    </row>
    <row r="190" spans="1:33">
      <c r="D190" s="58"/>
    </row>
    <row r="192" spans="1:33">
      <c r="D192" s="58"/>
    </row>
  </sheetData>
  <mergeCells count="301">
    <mergeCell ref="A1:H1"/>
    <mergeCell ref="A2:H2"/>
    <mergeCell ref="A3:D3"/>
    <mergeCell ref="E3:H3"/>
    <mergeCell ref="A4:D4"/>
    <mergeCell ref="E4:H4"/>
    <mergeCell ref="A5:D5"/>
    <mergeCell ref="E5:H5"/>
    <mergeCell ref="F6:H6"/>
    <mergeCell ref="F7:H7"/>
    <mergeCell ref="F8:H8"/>
    <mergeCell ref="F9:H9"/>
    <mergeCell ref="A10:C10"/>
    <mergeCell ref="E10:F10"/>
    <mergeCell ref="G10:H10"/>
    <mergeCell ref="A11:C11"/>
    <mergeCell ref="E11:F11"/>
    <mergeCell ref="G11:H11"/>
    <mergeCell ref="A12:C12"/>
    <mergeCell ref="E12:H12"/>
    <mergeCell ref="A13:C13"/>
    <mergeCell ref="D13:H13"/>
    <mergeCell ref="A14:C14"/>
    <mergeCell ref="D14:H14"/>
    <mergeCell ref="A15:C15"/>
    <mergeCell ref="D15:H15"/>
    <mergeCell ref="A16:C16"/>
    <mergeCell ref="D16:H16"/>
    <mergeCell ref="A17:C17"/>
    <mergeCell ref="D17:H17"/>
    <mergeCell ref="A18:C18"/>
    <mergeCell ref="D18:H18"/>
    <mergeCell ref="A22:H22"/>
    <mergeCell ref="A23:H23"/>
    <mergeCell ref="A24:D24"/>
    <mergeCell ref="E24:H24"/>
    <mergeCell ref="A25:D25"/>
    <mergeCell ref="E25:H25"/>
    <mergeCell ref="A26:D26"/>
    <mergeCell ref="E26:H26"/>
    <mergeCell ref="F27:H27"/>
    <mergeCell ref="A28:H28"/>
    <mergeCell ref="A29:C29"/>
    <mergeCell ref="E29:F29"/>
    <mergeCell ref="G29:H29"/>
    <mergeCell ref="A30:C30"/>
    <mergeCell ref="E30:F30"/>
    <mergeCell ref="G30:H30"/>
    <mergeCell ref="A31:C31"/>
    <mergeCell ref="E31:H31"/>
    <mergeCell ref="A32:C32"/>
    <mergeCell ref="D32:H32"/>
    <mergeCell ref="A33:C33"/>
    <mergeCell ref="D33:H33"/>
    <mergeCell ref="A34:C34"/>
    <mergeCell ref="D34:H34"/>
    <mergeCell ref="A35:C35"/>
    <mergeCell ref="D35:H35"/>
    <mergeCell ref="A36:C36"/>
    <mergeCell ref="D36:H36"/>
    <mergeCell ref="A37:C37"/>
    <mergeCell ref="D37:H37"/>
    <mergeCell ref="A41:H41"/>
    <mergeCell ref="A42:H42"/>
    <mergeCell ref="A43:H43"/>
    <mergeCell ref="A44:D44"/>
    <mergeCell ref="E44:H44"/>
    <mergeCell ref="A45:D45"/>
    <mergeCell ref="E45:H45"/>
    <mergeCell ref="A46:D46"/>
    <mergeCell ref="E46:H46"/>
    <mergeCell ref="F47:H47"/>
    <mergeCell ref="F48:H48"/>
    <mergeCell ref="F49:H49"/>
    <mergeCell ref="F50:H50"/>
    <mergeCell ref="F51:H51"/>
    <mergeCell ref="A52:C52"/>
    <mergeCell ref="E52:F52"/>
    <mergeCell ref="G52:H52"/>
    <mergeCell ref="A53:C53"/>
    <mergeCell ref="E53:F53"/>
    <mergeCell ref="G53:H53"/>
    <mergeCell ref="A54:C54"/>
    <mergeCell ref="E54:H54"/>
    <mergeCell ref="A55:C55"/>
    <mergeCell ref="D55:H55"/>
    <mergeCell ref="A56:C56"/>
    <mergeCell ref="D56:H56"/>
    <mergeCell ref="A57:C57"/>
    <mergeCell ref="D57:H57"/>
    <mergeCell ref="A58:C58"/>
    <mergeCell ref="D58:H58"/>
    <mergeCell ref="A59:C59"/>
    <mergeCell ref="D59:H59"/>
    <mergeCell ref="A60:C60"/>
    <mergeCell ref="D60:H60"/>
    <mergeCell ref="A62:H62"/>
    <mergeCell ref="A63:H63"/>
    <mergeCell ref="A64:H64"/>
    <mergeCell ref="A65:D65"/>
    <mergeCell ref="E65:H65"/>
    <mergeCell ref="A66:D66"/>
    <mergeCell ref="E66:H66"/>
    <mergeCell ref="A67:D67"/>
    <mergeCell ref="E67:H67"/>
    <mergeCell ref="F68:H68"/>
    <mergeCell ref="F69:H69"/>
    <mergeCell ref="F70:H70"/>
    <mergeCell ref="F71:H71"/>
    <mergeCell ref="F72:H72"/>
    <mergeCell ref="F73:H73"/>
    <mergeCell ref="F74:H74"/>
    <mergeCell ref="A75:C75"/>
    <mergeCell ref="E75:F75"/>
    <mergeCell ref="G75:H75"/>
    <mergeCell ref="A76:C76"/>
    <mergeCell ref="E76:F76"/>
    <mergeCell ref="G76:H76"/>
    <mergeCell ref="A77:C77"/>
    <mergeCell ref="E77:H77"/>
    <mergeCell ref="A78:C78"/>
    <mergeCell ref="D78:H78"/>
    <mergeCell ref="A79:C79"/>
    <mergeCell ref="D79:H79"/>
    <mergeCell ref="A80:C80"/>
    <mergeCell ref="D80:H80"/>
    <mergeCell ref="A81:C81"/>
    <mergeCell ref="D81:H81"/>
    <mergeCell ref="A82:C82"/>
    <mergeCell ref="D82:H82"/>
    <mergeCell ref="A83:C83"/>
    <mergeCell ref="D83:H83"/>
    <mergeCell ref="A86:H86"/>
    <mergeCell ref="A87:H87"/>
    <mergeCell ref="A88:D88"/>
    <mergeCell ref="E88:H88"/>
    <mergeCell ref="A89:D89"/>
    <mergeCell ref="E89:H89"/>
    <mergeCell ref="A90:D90"/>
    <mergeCell ref="E90:H90"/>
    <mergeCell ref="F91:H91"/>
    <mergeCell ref="F92:H92"/>
    <mergeCell ref="A93:C93"/>
    <mergeCell ref="E93:F93"/>
    <mergeCell ref="G93:H93"/>
    <mergeCell ref="A94:C94"/>
    <mergeCell ref="E94:F94"/>
    <mergeCell ref="G94:H94"/>
    <mergeCell ref="A95:C95"/>
    <mergeCell ref="E95:H95"/>
    <mergeCell ref="A96:C96"/>
    <mergeCell ref="D96:H96"/>
    <mergeCell ref="A97:C97"/>
    <mergeCell ref="D97:H97"/>
    <mergeCell ref="A98:C98"/>
    <mergeCell ref="D98:H98"/>
    <mergeCell ref="A99:C99"/>
    <mergeCell ref="D99:H99"/>
    <mergeCell ref="A100:C100"/>
    <mergeCell ref="D100:H100"/>
    <mergeCell ref="A101:C101"/>
    <mergeCell ref="D101:H101"/>
    <mergeCell ref="A103:H103"/>
    <mergeCell ref="A104:H104"/>
    <mergeCell ref="A105:H105"/>
    <mergeCell ref="A106:D106"/>
    <mergeCell ref="E106:H106"/>
    <mergeCell ref="A107:D107"/>
    <mergeCell ref="E107:H107"/>
    <mergeCell ref="A108:D108"/>
    <mergeCell ref="E108:H108"/>
    <mergeCell ref="F109:H109"/>
    <mergeCell ref="F110:H110"/>
    <mergeCell ref="F111:H111"/>
    <mergeCell ref="F112:H112"/>
    <mergeCell ref="F113:H113"/>
    <mergeCell ref="A114:C114"/>
    <mergeCell ref="E114:F114"/>
    <mergeCell ref="G114:H114"/>
    <mergeCell ref="A115:C115"/>
    <mergeCell ref="E115:F115"/>
    <mergeCell ref="G115:H115"/>
    <mergeCell ref="A116:C116"/>
    <mergeCell ref="E116:H116"/>
    <mergeCell ref="A117:C117"/>
    <mergeCell ref="D117:H117"/>
    <mergeCell ref="A118:C118"/>
    <mergeCell ref="D118:H118"/>
    <mergeCell ref="A119:C119"/>
    <mergeCell ref="D119:H119"/>
    <mergeCell ref="A120:C120"/>
    <mergeCell ref="D120:H120"/>
    <mergeCell ref="A121:C121"/>
    <mergeCell ref="D121:H121"/>
    <mergeCell ref="A122:C122"/>
    <mergeCell ref="D122:H122"/>
    <mergeCell ref="A125:H125"/>
    <mergeCell ref="A126:H126"/>
    <mergeCell ref="A127:D127"/>
    <mergeCell ref="E127:H127"/>
    <mergeCell ref="A128:D128"/>
    <mergeCell ref="E128:H128"/>
    <mergeCell ref="A129:D129"/>
    <mergeCell ref="E129:H129"/>
    <mergeCell ref="F130:H130"/>
    <mergeCell ref="F131:H131"/>
    <mergeCell ref="F132:H132"/>
    <mergeCell ref="F133:H133"/>
    <mergeCell ref="F134:H134"/>
    <mergeCell ref="F135:H135"/>
    <mergeCell ref="F136:H136"/>
    <mergeCell ref="F137:H137"/>
    <mergeCell ref="F138:H138"/>
    <mergeCell ref="A139:C139"/>
    <mergeCell ref="E139:F139"/>
    <mergeCell ref="G139:H139"/>
    <mergeCell ref="A140:C140"/>
    <mergeCell ref="E140:F140"/>
    <mergeCell ref="G140:H140"/>
    <mergeCell ref="A141:C141"/>
    <mergeCell ref="E141:H141"/>
    <mergeCell ref="A142:C142"/>
    <mergeCell ref="D142:H142"/>
    <mergeCell ref="A143:C143"/>
    <mergeCell ref="D143:H143"/>
    <mergeCell ref="A144:C144"/>
    <mergeCell ref="D144:H144"/>
    <mergeCell ref="A145:C145"/>
    <mergeCell ref="D145:H145"/>
    <mergeCell ref="A146:C146"/>
    <mergeCell ref="D146:H146"/>
    <mergeCell ref="A147:C147"/>
    <mergeCell ref="D147:H147"/>
    <mergeCell ref="A148:H148"/>
    <mergeCell ref="A149:H149"/>
    <mergeCell ref="A150:H150"/>
    <mergeCell ref="A151:D151"/>
    <mergeCell ref="E151:H151"/>
    <mergeCell ref="A152:D152"/>
    <mergeCell ref="E152:H152"/>
    <mergeCell ref="A153:D153"/>
    <mergeCell ref="E153:H153"/>
    <mergeCell ref="F154:H154"/>
    <mergeCell ref="F155:H155"/>
    <mergeCell ref="F156:H156"/>
    <mergeCell ref="F157:H157"/>
    <mergeCell ref="F158:H158"/>
    <mergeCell ref="F159:H159"/>
    <mergeCell ref="F160:H160"/>
    <mergeCell ref="F161:H161"/>
    <mergeCell ref="A162:C162"/>
    <mergeCell ref="E162:F162"/>
    <mergeCell ref="G162:H162"/>
    <mergeCell ref="A163:C163"/>
    <mergeCell ref="E163:F163"/>
    <mergeCell ref="G163:H163"/>
    <mergeCell ref="A164:C164"/>
    <mergeCell ref="E164:H164"/>
    <mergeCell ref="A165:C165"/>
    <mergeCell ref="D165:H165"/>
    <mergeCell ref="A166:C166"/>
    <mergeCell ref="D166:H166"/>
    <mergeCell ref="A167:C167"/>
    <mergeCell ref="D167:H167"/>
    <mergeCell ref="A168:C168"/>
    <mergeCell ref="D168:H168"/>
    <mergeCell ref="A169:C169"/>
    <mergeCell ref="D169:H169"/>
    <mergeCell ref="A170:C170"/>
    <mergeCell ref="D170:H170"/>
    <mergeCell ref="A173:H173"/>
    <mergeCell ref="A174:H174"/>
    <mergeCell ref="A175:H175"/>
    <mergeCell ref="A176:D176"/>
    <mergeCell ref="E176:H176"/>
    <mergeCell ref="A177:D177"/>
    <mergeCell ref="E177:H177"/>
    <mergeCell ref="A178:D178"/>
    <mergeCell ref="E178:H178"/>
    <mergeCell ref="F179:H179"/>
    <mergeCell ref="A180:H180"/>
    <mergeCell ref="A181:C181"/>
    <mergeCell ref="E181:F181"/>
    <mergeCell ref="G181:H181"/>
    <mergeCell ref="A182:C182"/>
    <mergeCell ref="E182:F182"/>
    <mergeCell ref="G182:H182"/>
    <mergeCell ref="A188:C188"/>
    <mergeCell ref="D188:H188"/>
    <mergeCell ref="A189:C189"/>
    <mergeCell ref="D189:H189"/>
    <mergeCell ref="A183:C183"/>
    <mergeCell ref="E183:H183"/>
    <mergeCell ref="A184:C184"/>
    <mergeCell ref="D184:H184"/>
    <mergeCell ref="A185:C185"/>
    <mergeCell ref="D185:H185"/>
    <mergeCell ref="A186:C186"/>
    <mergeCell ref="D186:H186"/>
    <mergeCell ref="A187:C187"/>
    <mergeCell ref="D187:H187"/>
  </mergeCells>
  <hyperlinks>
    <hyperlink ref="A35" r:id="rId1"/>
    <hyperlink ref="E25" r:id="rId2"/>
    <hyperlink ref="E26" r:id="rId3"/>
    <hyperlink ref="D36" r:id="rId4"/>
    <hyperlink ref="E25:H25" r:id="rId5" display="PAC VIGENTE REFORMADO 2022"/>
    <hyperlink ref="A58" r:id="rId6"/>
    <hyperlink ref="E46" r:id="rId7"/>
    <hyperlink ref="D59" r:id="rId8"/>
    <hyperlink ref="E45:H45" r:id="rId9" display="PAC VIGENTE REFORMADO 2022"/>
    <hyperlink ref="G53:H53" r:id="rId10" display="Infimas cuantías marzo 2022"/>
    <hyperlink ref="F48:H48" r:id="rId11" display="FI-CZ2-MIES-001-2022"/>
    <hyperlink ref="F49:H49" r:id="rId12" display="FI-CZ2-MIES-002-2022"/>
    <hyperlink ref="F51" r:id="rId13"/>
    <hyperlink ref="F50:H50" r:id="rId14" display="SIE-DDR-2022-005"/>
    <hyperlink ref="A81" r:id="rId15"/>
    <hyperlink ref="D82" r:id="rId16"/>
    <hyperlink ref="E67" r:id="rId17"/>
    <hyperlink ref="E67:H67" r:id="rId18" display="SISTEMA OFICIAL DE CONTRATACIÓN PÚBLICA"/>
    <hyperlink ref="E66" r:id="rId19"/>
    <hyperlink ref="G76:H76" r:id="rId20" display="Infimas cuantías marzo 2022"/>
    <hyperlink ref="F70" r:id="rId21"/>
    <hyperlink ref="F71:H71" r:id="rId22" display="FI-MIES-DDR-01-2022"/>
    <hyperlink ref="F72:H74" r:id="rId23" display="FI-MIES-DDR-02-2022"/>
    <hyperlink ref="F72:H72" r:id="rId24" display="FI-MIES-DDR-02-2022"/>
    <hyperlink ref="F73:H73" r:id="rId25" display="FI-MIES-DDR-03-2022"/>
    <hyperlink ref="F74:H74" r:id="rId26" display="SIE-MIES-DDR-021-2022"/>
    <hyperlink ref="A99" r:id="rId27"/>
    <hyperlink ref="E90" r:id="rId28"/>
    <hyperlink ref="D100" r:id="rId29"/>
    <hyperlink ref="E89:H89" r:id="rId30" display="PAC VIGENTE REFORMADO 2022"/>
    <hyperlink ref="E89" r:id="rId31"/>
    <hyperlink ref="G94:H94" r:id="rId32" display="Infimas Cuantías marzo 2022"/>
    <hyperlink ref="F92" r:id="rId33"/>
    <hyperlink ref="A145" r:id="rId34"/>
    <hyperlink ref="D146" r:id="rId35"/>
    <hyperlink ref="E128" display="PAC VIGENTE REFORMADO MARZO 2022"/>
    <hyperlink ref="E128:H128" r:id="rId36" display="PAC VIGENTE REFORMADO MARZO 2022"/>
    <hyperlink ref="E129" r:id="rId37"/>
    <hyperlink ref="F134:H134" r:id="rId38" display="FI-06-DDG-2022-01"/>
    <hyperlink ref="F131" r:id="rId39"/>
    <hyperlink ref="F131:H131" r:id="rId40" display="SIE-MIES-CZ6-01-2022"/>
    <hyperlink ref="F132" r:id="rId41"/>
    <hyperlink ref="F132:H132" r:id="rId42" display="FI-MIES-CZ6-01-2022"/>
    <hyperlink ref="F135" r:id="rId43"/>
    <hyperlink ref="F136" r:id="rId44"/>
    <hyperlink ref="F137" r:id="rId45"/>
    <hyperlink ref="F135:H135" r:id="rId46" display="FI-DDA-MIES-001-2022"/>
    <hyperlink ref="F136:H136" r:id="rId47" display="FI-DDA-MIES-002-2022"/>
    <hyperlink ref="F137:H137" r:id="rId48" display="SIE-MIES-DDA-01-2022"/>
    <hyperlink ref="F138" r:id="rId49"/>
    <hyperlink ref="F138:H138" r:id="rId50" display="MCS-MIES-DDM-2022-10"/>
    <hyperlink ref="F133" r:id="rId51"/>
    <hyperlink ref="F134" r:id="rId52"/>
    <hyperlink ref="F134:H134" r:id="rId53" display="FI-06-DDG-2022-01"/>
    <hyperlink ref="F133:H133" r:id="rId54" display="FI-06-DDG-2022-01"/>
    <hyperlink ref="A168" r:id="rId55"/>
    <hyperlink ref="E153" r:id="rId56"/>
    <hyperlink ref="D169" r:id="rId57"/>
    <hyperlink ref="E152:H152" r:id="rId58" display="PAC VIGENTE RFORMADO 2021"/>
    <hyperlink ref="E152" r:id="rId59"/>
    <hyperlink ref="G163:H163" r:id="rId60" display="Infimas Cuantías Marzo 2022"/>
    <hyperlink ref="F155:H155" r:id="rId61" display="FI-MIES-CZ7-002-2022"/>
    <hyperlink ref="F160:H160" r:id="rId62" display="SIE-MIES-DDM-02-2022"/>
    <hyperlink ref="F161:H161" r:id="rId63" display="SIE-MIES-DDM-03-2022"/>
    <hyperlink ref="F159:H159" r:id="rId64" display="FI-MIES-DDM-01-2022"/>
    <hyperlink ref="F156:H156" r:id="rId65" display="RE-MIES-DDM-01-2022"/>
    <hyperlink ref="F158:H158" r:id="rId66" display="SIE-MIES-DDM-01-2022"/>
    <hyperlink ref="F157:H157" r:id="rId67" display="RE-MIES-DDM-02-2022"/>
    <hyperlink ref="A187" r:id="rId68"/>
    <hyperlink ref="D188" r:id="rId69"/>
    <hyperlink ref="E178" r:id="rId70"/>
    <hyperlink ref="E177" r:id="rId71"/>
    <hyperlink ref="A16" r:id="rId72"/>
    <hyperlink ref="E5" r:id="rId73"/>
    <hyperlink ref="G11:H11" r:id="rId74" display="Ínfima Cuantía Marzo 2022"/>
    <hyperlink ref="D17" r:id="rId75" tooltip="mailto:mauricio.perez@inclusion.gob.ec"/>
    <hyperlink ref="E4:H4" r:id="rId76" display="PAC VIGENTE REFORMADO 2022"/>
    <hyperlink ref="F7:H7" r:id="rId77" display="RE-CEP-MIES-002-2022"/>
    <hyperlink ref="F8:H8" r:id="rId78" display="MCO-MIES-006-2021"/>
    <hyperlink ref="F9:H9" r:id="rId79" display="SIE-MIES-001-2022"/>
    <hyperlink ref="A120" r:id="rId80"/>
    <hyperlink ref="E107" r:id="rId81"/>
    <hyperlink ref="E107:H107" r:id="rId82" display="PAC VIGENTE REFORMADO 2022"/>
    <hyperlink ref="E108:H108" r:id="rId83" display="SISTEMA OFICIAL DE CONTRATACIÓN PÚBLICA"/>
    <hyperlink ref="D121" r:id="rId84"/>
    <hyperlink ref="G115" r:id="rId85"/>
    <hyperlink ref="G115:H115" r:id="rId86" display="Infimas Cuantías Marzo 2022"/>
    <hyperlink ref="F111" r:id="rId87"/>
    <hyperlink ref="F110" r:id="rId88"/>
    <hyperlink ref="F110:H110" r:id="rId89" display="SIE-MIES-CZ5-01-2022"/>
    <hyperlink ref="F111:H111" r:id="rId90" display="FI-MIES-CZ5-02-2022 "/>
    <hyperlink ref="F112" r:id="rId91"/>
    <hyperlink ref="F113" r:id="rId92"/>
    <hyperlink ref="F112:H112" r:id="rId93" display="FI-DDEE-001-2022"/>
    <hyperlink ref="F113:H113" r:id="rId94" display="FI-DDEE-002-2022"/>
    <hyperlink ref="G115:H115" r:id="rId95" display="Infimas Cuantías Marzo 2022"/>
    <hyperlink ref="G30:H30" r:id="rId96" display="Ínfima Cuantía Marzo 2022"/>
    <hyperlink ref="F69:H69" r:id="rId97" display="SIE-CZ3-MIES-01-2022"/>
    <hyperlink ref="E89:H89" r:id="rId98" display="PAC VIGENTE REFORMADO 2022"/>
    <hyperlink ref="E3:H3" r:id="rId99" display="PAC INICIAL 2022"/>
    <hyperlink ref="E24:H24" r:id="rId100" display="PAC INICIAL 2022"/>
    <hyperlink ref="E44:H44" r:id="rId101" display="PAC INICIAL 2022"/>
    <hyperlink ref="E65:H65" r:id="rId102" display="PAC INICIAL 2022"/>
    <hyperlink ref="E88:H88" r:id="rId103" display="PAC INICIAL 2022"/>
    <hyperlink ref="E106:H106" r:id="rId104" display="PAC INICIAL 2022"/>
    <hyperlink ref="E127:H127" r:id="rId105" display="PAC INICIAL 2022"/>
    <hyperlink ref="E151:H151" r:id="rId106" display="PAC INICIAL 2022"/>
    <hyperlink ref="E176:H176" r:id="rId107" display="PAC INICIAL 2022"/>
    <hyperlink ref="G10:H10" r:id="rId108" display="Catálogo Electrónico Marzo 2022"/>
    <hyperlink ref="G29:H29" r:id="rId109" display="Catálogo Electrónico Marzo 2022"/>
    <hyperlink ref="G52:H52" r:id="rId110" display="Catálogo Electrónico Marzo 2022"/>
    <hyperlink ref="G75:H75" r:id="rId111" display="Catálogo Electrónico Marzo 2022"/>
    <hyperlink ref="G93:H93" r:id="rId112" display="Catálogo Electrónico Marzo 2022"/>
    <hyperlink ref="G114:H114" r:id="rId113" display="Catálogo Electrónico Marzo 2022"/>
    <hyperlink ref="G162:H162" r:id="rId114" display="Catálogo Electrónico Marzo 2022"/>
    <hyperlink ref="G181:H181" r:id="rId115" display="Catálogo Electrónico Marzo 2022"/>
    <hyperlink ref="G140" r:id="rId116"/>
    <hyperlink ref="G140:H140" r:id="rId117" display="Infimas Cuantías Marzo 2022"/>
    <hyperlink ref="G182:H182" r:id="rId118" display="Infimas Cuantías Marzo 2022"/>
    <hyperlink ref="G140:H140" r:id="rId119" display="Infimas Cuantías Marzo 2022"/>
    <hyperlink ref="G140:H140" r:id="rId120" display="Infimas Cuantías Marzo 2022"/>
    <hyperlink ref="G115:H115" r:id="rId121" display="Infimas Cuantías Marzo 2022"/>
    <hyperlink ref="E26:H26" r:id="rId122" display="SISTEMA OFICIAL DE CONTRATACIÓN PÚBLICA"/>
    <hyperlink ref="E46:H46" r:id="rId123" display="SISTEMA OFICIAL DE CONTRATACIÓN PÚBLICA"/>
    <hyperlink ref="E66:H66" r:id="rId124" display="PAC VIGENTE RFORMADO 2022"/>
    <hyperlink ref="F92:H92" r:id="rId125" display="FI-MIES-13D10-1-2022"/>
    <hyperlink ref="G139:H139" r:id="rId126" display="Catálogo Electrónico Marzo 2022"/>
  </hyperlinks>
  <printOptions horizontalCentered="1" verticalCentered="1"/>
  <pageMargins left="0.196850393700787" right="0.196850393700787" top="0.39370078740157499" bottom="0" header="0.196850393700787" footer="0.196850393700787"/>
  <pageSetup paperSize="9" scale="33" orientation="landscape" r:id="rId127"/>
  <headerFooter alignWithMargins="0">
    <oddHeader>&amp;R&amp;G</oddHeader>
    <oddFooter>&amp;L&amp;P de &amp;N&amp;CMinisterio de Inclusión Económica y Social&amp;R&amp;F</oddFooter>
  </headerFooter>
  <rowBreaks count="8" manualBreakCount="8">
    <brk id="21" max="7" man="1"/>
    <brk id="41" max="7" man="1"/>
    <brk id="62" max="7" man="1"/>
    <brk id="85" max="16383" man="1"/>
    <brk id="103" max="16383" man="1"/>
    <brk id="124" max="16383" man="1"/>
    <brk id="148" max="7" man="1"/>
    <brk id="173" max="16383" man="1"/>
  </rowBreaks>
  <legacyDrawingHF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ColWidth="11" defaultRowHeight="12.75"/>
  <sheetData>
    <row r="9" spans="3:3">
      <c r="C9" t="s">
        <v>175</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2022-04-08T21:22:29Z</cp:lastPrinted>
  <dcterms:created xsi:type="dcterms:W3CDTF">2011-01-17T22:05:00Z</dcterms:created>
  <dcterms:modified xsi:type="dcterms:W3CDTF">2022-04-08T21:29:02Z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33F729E370714E5190F4084204ED7500</vt:lpwstr>
  </property>
  <property fmtid="{D5CDD505-2E9C-101B-9397-08002B2CF9AE}" pid="3" name="KSOProductBuildVer">
    <vt:lpwstr>2058-11.2.0.11042</vt:lpwstr>
  </property>
</Properties>
</file>