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sco Externo\Mies\2023\Lotaip\Marzo\Final\"/>
    </mc:Choice>
  </mc:AlternateContent>
  <bookViews>
    <workbookView xWindow="0" yWindow="0" windowWidth="19200" windowHeight="10995" activeTab="5"/>
  </bookViews>
  <sheets>
    <sheet name="Esmeraldas" sheetId="1" r:id="rId1"/>
    <sheet name="Lago Agrio" sheetId="2" r:id="rId2"/>
    <sheet name="Tulcán" sheetId="3" r:id="rId3"/>
    <sheet name="Zonal" sheetId="4" r:id="rId4"/>
    <sheet name="Consolidado" sheetId="5" r:id="rId5"/>
    <sheet name="Nuevo Formato" sheetId="6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6" l="1"/>
  <c r="F10" i="6"/>
  <c r="F9" i="6"/>
  <c r="F8" i="6"/>
  <c r="F7" i="6"/>
  <c r="J10" i="5" l="1"/>
  <c r="H10" i="5"/>
  <c r="H9" i="5"/>
  <c r="J9" i="5" s="1"/>
  <c r="J8" i="5"/>
  <c r="H8" i="5"/>
  <c r="H7" i="5"/>
  <c r="J7" i="5" s="1"/>
  <c r="J6" i="4"/>
  <c r="J5" i="4"/>
  <c r="H5" i="4"/>
  <c r="H4" i="4"/>
  <c r="J4" i="4" s="1"/>
  <c r="J3" i="4"/>
  <c r="H3" i="4"/>
  <c r="H2" i="4"/>
  <c r="J2" i="4" s="1"/>
  <c r="J11" i="5" l="1"/>
</calcChain>
</file>

<file path=xl/sharedStrings.xml><?xml version="1.0" encoding="utf-8"?>
<sst xmlns="http://schemas.openxmlformats.org/spreadsheetml/2006/main" count="165" uniqueCount="43">
  <si>
    <t>Nro.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</si>
  <si>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</si>
  <si>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</si>
  <si>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</si>
  <si>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</si>
  <si>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</si>
  <si>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</si>
  <si>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</si>
  <si>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</si>
  <si>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</si>
  <si>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</si>
  <si>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</si>
  <si>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Nro. Orden de compra</t>
  </si>
  <si>
    <t>NO APLICA</t>
  </si>
  <si>
    <t>Nro. Factura</t>
  </si>
  <si>
    <t>NO. ORDEN</t>
  </si>
  <si>
    <t>RUC</t>
  </si>
  <si>
    <t xml:space="preserve">LIMPIEZA DE INTERIORES Y EXTERIORES TIPO III </t>
  </si>
  <si>
    <t xml:space="preserve">ASOCIACION DE SERVICIOS DE LIMPIEZA,JARDINERIA Y MANTENIMIENTO IMBABURA LIMPIO </t>
  </si>
  <si>
    <t>SERVICIO DE ASEO Y LIMPIEZA Y MANTENIMIENTO DE ÁREAS VERDES Y JARDINES PARA LOS CENTROS DE ATENCION DIRECTA DE LA UNIDAD DESCONCENTRADA ZONA 1 IMBABURA-CANTON ANTONIO ANTE</t>
  </si>
  <si>
    <t>SERVICIO</t>
  </si>
  <si>
    <t>JEANETH SALAS QUIROZ</t>
  </si>
  <si>
    <t xml:space="preserve">CE-20230002351888 </t>
  </si>
  <si>
    <t>1091745956001</t>
  </si>
  <si>
    <t xml:space="preserve">AYALA ROMAN FANNY MARIBEL </t>
  </si>
  <si>
    <t>SERVICIO DE ASEO Y LIMPIEZA Y MANTENIMIENTO DE ÁREAS VERDES Y JARDINES PARA LOS CENTROS DE ATENCION DIRECTA DE LA UNIDAD DESCONCENTRADA ZONA 1 IMBABURA-CANTON COTACACHI</t>
  </si>
  <si>
    <t xml:space="preserve">CE-20230002351887 </t>
  </si>
  <si>
    <t>1002776878001</t>
  </si>
  <si>
    <t xml:space="preserve">TRAVES ESPINOSA IRENE TATIANA </t>
  </si>
  <si>
    <t>SERVICIO DE ASEO Y LIMPIEZA Y MANTENIMIENTO DE ÁREAS VERDES Y JARDINES PARA LOS CENTROS DE ATENCION DIRECTA DE LA UNIDAD DESCONCENTRADA ZONA 1 IMBABURA-CANTON OTAVALO</t>
  </si>
  <si>
    <t>CE-20230002351886</t>
  </si>
  <si>
    <t xml:space="preserve">1004344626001 </t>
  </si>
  <si>
    <t>ECHEVERRIA BARAHONA CARLOS ARMANDO</t>
  </si>
  <si>
    <t>SERVICIO DE ASEO Y LIMPIEZA Y MANTENIMIENTO DE ÁREAS VERDES Y JARDINES PARA LOS CENTROS DE ATENCION DIRECTA DE LA UNIDAD DESCONCENTRADA ZONA 1 IMBABURA-CANTON IBARRA</t>
  </si>
  <si>
    <t xml:space="preserve">CE-20230002351881 </t>
  </si>
  <si>
    <t>1002895249001</t>
  </si>
  <si>
    <t>Elaborado por: Kevin Cevallos</t>
  </si>
  <si>
    <t>COORDINACIÓN ZONAL 1</t>
  </si>
  <si>
    <t>ORDENES DE COMPRA MES FEBRERO 2023</t>
  </si>
  <si>
    <t>ORDENES DE COMPRA MES MARZO 2023</t>
  </si>
  <si>
    <t>Proveedor</t>
  </si>
  <si>
    <t>Detalle</t>
  </si>
  <si>
    <t>Subtotal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</si>
</sst>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left" vertical="center" wrapText="1"/>
    </xf>
    <xf numFmtId="49" fontId="3" fillId="3" borderId="1" xfId="0" quotePrefix="1" applyNumberFormat="1" applyFont="1" applyFill="1" applyBorder="1" applyAlignment="1">
      <alignment vertical="center"/>
    </xf>
    <xf numFmtId="2" fontId="0" fillId="0" borderId="0" xfId="0" applyNumberFormat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" fontId="3" fillId="3" borderId="1" xfId="0" applyNumberFormat="1" applyFont="1" applyFill="1" applyBorder="1" applyAlignment="1">
      <alignment horizontal="left" vertical="center" wrapText="1"/>
    </xf>
    <xf numFmtId="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0</xdr:rowOff>
    </xdr:from>
    <xdr:to>
      <xdr:col>9</xdr:col>
      <xdr:colOff>295275</xdr:colOff>
      <xdr:row>2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6700" y="0"/>
          <a:ext cx="41052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6</xdr:col>
      <xdr:colOff>781050</xdr:colOff>
      <xdr:row>2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0"/>
          <a:ext cx="41052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30"/>
  <sheetViews>
    <sheetView zoomScale="90" zoomScaleNormal="90" workbookViewId="0">
      <selection sqref="A1:XFD2"/>
    </sheetView>
  </sheetViews>
  <sheetFormatPr baseColWidth="10" defaultRowHeight="15" x14ac:dyDescent="0.25"/>
  <cols>
    <col min="1" max="1" width="3.85546875" customWidth="1"/>
    <col min="2" max="2" width="18.85546875" customWidth="1"/>
    <col min="3" max="3" width="10.42578125" customWidth="1"/>
    <col min="4" max="4" width="11.85546875" customWidth="1"/>
    <col min="5" max="5" width="20.85546875" customWidth="1"/>
    <col min="6" max="6" width="16.140625" customWidth="1"/>
    <col min="7" max="7" width="18.85546875" customWidth="1"/>
    <col min="8" max="8" width="7.7109375" customWidth="1"/>
    <col min="9" max="9" width="7.42578125" customWidth="1"/>
    <col min="10" max="10" width="10.42578125" customWidth="1"/>
    <col min="11" max="11" width="11.85546875" customWidth="1"/>
    <col min="12" max="12" width="12.7109375" customWidth="1"/>
    <col min="13" max="13" width="18" customWidth="1"/>
  </cols>
  <sheetData>
    <row r="1" spans="1:13" ht="56.25" customHeight="1" x14ac:dyDescent="0.2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30" customHeight="1" x14ac:dyDescent="0.25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1048530" spans="13:13" x14ac:dyDescent="0.25">
      <c r="M1048530" s="2"/>
    </row>
  </sheetData>
  <mergeCells count="1">
    <mergeCell ref="A2:M2"/>
  </mergeCells>
  <pageMargins left="0.25" right="0.17" top="0.42" bottom="0.45" header="0.17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sqref="A1:XFD2"/>
    </sheetView>
  </sheetViews>
  <sheetFormatPr baseColWidth="10" defaultRowHeight="15" x14ac:dyDescent="0.25"/>
  <sheetData>
    <row r="1" spans="1:13" ht="56.25" customHeight="1" x14ac:dyDescent="0.2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30" customHeight="1" x14ac:dyDescent="0.25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</sheetData>
  <mergeCells count="1">
    <mergeCell ref="A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"/>
  <sheetViews>
    <sheetView workbookViewId="0">
      <selection sqref="A1:XFD2"/>
    </sheetView>
  </sheetViews>
  <sheetFormatPr baseColWidth="10" defaultRowHeight="15" x14ac:dyDescent="0.25"/>
  <sheetData>
    <row r="1" spans="1:13" ht="56.25" customHeight="1" x14ac:dyDescent="0.25">
      <c r="A1" s="1" t="s">
        <v>0</v>
      </c>
      <c r="B1" s="1" t="s">
        <v>12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t="30" customHeight="1" x14ac:dyDescent="0.25">
      <c r="A2" s="16" t="s">
        <v>13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</sheetData>
  <mergeCells count="1">
    <mergeCell ref="A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A4" workbookViewId="0">
      <selection activeCell="N2" sqref="N2"/>
    </sheetView>
  </sheetViews>
  <sheetFormatPr baseColWidth="10" defaultRowHeight="15" x14ac:dyDescent="0.25"/>
  <sheetData>
    <row r="1" spans="1:15" ht="27" x14ac:dyDescent="0.25">
      <c r="A1" s="3" t="s">
        <v>0</v>
      </c>
      <c r="B1" s="4" t="s">
        <v>14</v>
      </c>
      <c r="C1" s="4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5" t="s">
        <v>15</v>
      </c>
      <c r="O1" s="5" t="s">
        <v>16</v>
      </c>
    </row>
    <row r="2" spans="1:15" ht="153" x14ac:dyDescent="0.25">
      <c r="A2" s="6">
        <v>1</v>
      </c>
      <c r="B2" s="7"/>
      <c r="C2" s="8"/>
      <c r="D2" s="9">
        <v>853300012</v>
      </c>
      <c r="E2" s="7" t="s">
        <v>17</v>
      </c>
      <c r="F2" s="10" t="s">
        <v>18</v>
      </c>
      <c r="G2" s="10" t="s">
        <v>19</v>
      </c>
      <c r="H2" s="11">
        <f>1078*11</f>
        <v>11858</v>
      </c>
      <c r="I2" s="12">
        <v>1.29</v>
      </c>
      <c r="J2" s="13">
        <f>H2*I2</f>
        <v>15296.82</v>
      </c>
      <c r="K2" s="10" t="s">
        <v>19</v>
      </c>
      <c r="L2" s="10" t="s">
        <v>20</v>
      </c>
      <c r="M2" s="10" t="s">
        <v>21</v>
      </c>
      <c r="N2" s="10" t="s">
        <v>22</v>
      </c>
      <c r="O2" s="14" t="s">
        <v>23</v>
      </c>
    </row>
    <row r="3" spans="1:15" ht="153" x14ac:dyDescent="0.25">
      <c r="A3" s="6">
        <v>2</v>
      </c>
      <c r="B3" s="7"/>
      <c r="C3" s="8"/>
      <c r="D3" s="9">
        <v>853300012</v>
      </c>
      <c r="E3" s="7" t="s">
        <v>17</v>
      </c>
      <c r="F3" s="10" t="s">
        <v>24</v>
      </c>
      <c r="G3" s="10" t="s">
        <v>25</v>
      </c>
      <c r="H3" s="11">
        <f>1664*11</f>
        <v>18304</v>
      </c>
      <c r="I3" s="12">
        <v>1.29</v>
      </c>
      <c r="J3" s="13">
        <f>H3*I3</f>
        <v>23612.16</v>
      </c>
      <c r="K3" s="10" t="s">
        <v>25</v>
      </c>
      <c r="L3" s="10" t="s">
        <v>20</v>
      </c>
      <c r="M3" s="10" t="s">
        <v>21</v>
      </c>
      <c r="N3" s="10" t="s">
        <v>26</v>
      </c>
      <c r="O3" s="14" t="s">
        <v>27</v>
      </c>
    </row>
    <row r="4" spans="1:15" ht="153" x14ac:dyDescent="0.25">
      <c r="A4" s="6">
        <v>3</v>
      </c>
      <c r="B4" s="7"/>
      <c r="C4" s="8"/>
      <c r="D4" s="9">
        <v>853300012</v>
      </c>
      <c r="E4" s="7" t="s">
        <v>17</v>
      </c>
      <c r="F4" s="10" t="s">
        <v>28</v>
      </c>
      <c r="G4" s="10" t="s">
        <v>29</v>
      </c>
      <c r="H4" s="11">
        <f>3911*11</f>
        <v>43021</v>
      </c>
      <c r="I4" s="12">
        <v>1.29</v>
      </c>
      <c r="J4" s="13">
        <f>H4*I4</f>
        <v>55497.090000000004</v>
      </c>
      <c r="K4" s="10" t="s">
        <v>29</v>
      </c>
      <c r="L4" s="10" t="s">
        <v>20</v>
      </c>
      <c r="M4" s="10" t="s">
        <v>21</v>
      </c>
      <c r="N4" s="10" t="s">
        <v>30</v>
      </c>
      <c r="O4" s="14" t="s">
        <v>31</v>
      </c>
    </row>
    <row r="5" spans="1:15" ht="153" x14ac:dyDescent="0.25">
      <c r="A5" s="6">
        <v>4</v>
      </c>
      <c r="B5" s="7"/>
      <c r="C5" s="8"/>
      <c r="D5" s="9">
        <v>853300012</v>
      </c>
      <c r="E5" s="7" t="s">
        <v>17</v>
      </c>
      <c r="F5" s="10" t="s">
        <v>32</v>
      </c>
      <c r="G5" s="10" t="s">
        <v>33</v>
      </c>
      <c r="H5" s="11">
        <f>3827*11</f>
        <v>42097</v>
      </c>
      <c r="I5" s="12">
        <v>1.29</v>
      </c>
      <c r="J5" s="13">
        <f>H5*I5</f>
        <v>54305.130000000005</v>
      </c>
      <c r="K5" s="10" t="s">
        <v>33</v>
      </c>
      <c r="L5" s="10" t="s">
        <v>20</v>
      </c>
      <c r="M5" s="10" t="s">
        <v>21</v>
      </c>
      <c r="N5" s="7" t="s">
        <v>34</v>
      </c>
      <c r="O5" s="14" t="s">
        <v>35</v>
      </c>
    </row>
    <row r="6" spans="1:15" x14ac:dyDescent="0.25">
      <c r="J6" s="15">
        <f>SUM(J2:J5)</f>
        <v>148711.20000000001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"/>
  <sheetViews>
    <sheetView topLeftCell="A10" workbookViewId="0">
      <selection activeCell="A13" sqref="A13"/>
    </sheetView>
  </sheetViews>
  <sheetFormatPr baseColWidth="10" defaultRowHeight="15" x14ac:dyDescent="0.25"/>
  <sheetData>
    <row r="4" spans="1:15" ht="15.75" customHeight="1" x14ac:dyDescent="0.25">
      <c r="A4" s="19" t="s">
        <v>37</v>
      </c>
      <c r="B4" s="19"/>
      <c r="C4" s="19"/>
      <c r="D4" s="19"/>
      <c r="E4" s="19"/>
      <c r="F4" s="19"/>
      <c r="G4" s="19"/>
      <c r="H4" s="19"/>
      <c r="I4" s="19"/>
    </row>
    <row r="5" spans="1:15" x14ac:dyDescent="0.25">
      <c r="A5" s="19" t="s">
        <v>38</v>
      </c>
      <c r="B5" s="19"/>
      <c r="C5" s="19"/>
      <c r="D5" s="19"/>
      <c r="E5" s="19"/>
      <c r="F5" s="19"/>
      <c r="G5" s="19"/>
      <c r="H5" s="19"/>
      <c r="I5" s="19"/>
    </row>
    <row r="6" spans="1:15" ht="27" x14ac:dyDescent="0.25">
      <c r="A6" s="3" t="s">
        <v>0</v>
      </c>
      <c r="B6" s="4" t="s">
        <v>14</v>
      </c>
      <c r="C6" s="4" t="s">
        <v>1</v>
      </c>
      <c r="D6" s="3" t="s">
        <v>2</v>
      </c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5" t="s">
        <v>15</v>
      </c>
      <c r="O6" s="5" t="s">
        <v>16</v>
      </c>
    </row>
    <row r="7" spans="1:15" ht="153" x14ac:dyDescent="0.25">
      <c r="A7" s="6">
        <v>1</v>
      </c>
      <c r="B7" s="7"/>
      <c r="C7" s="8"/>
      <c r="D7" s="9">
        <v>853300012</v>
      </c>
      <c r="E7" s="7" t="s">
        <v>17</v>
      </c>
      <c r="F7" s="10" t="s">
        <v>18</v>
      </c>
      <c r="G7" s="10" t="s">
        <v>19</v>
      </c>
      <c r="H7" s="11">
        <f>1078*11</f>
        <v>11858</v>
      </c>
      <c r="I7" s="12">
        <v>1.29</v>
      </c>
      <c r="J7" s="13">
        <f>H7*I7</f>
        <v>15296.82</v>
      </c>
      <c r="K7" s="10" t="s">
        <v>19</v>
      </c>
      <c r="L7" s="10" t="s">
        <v>20</v>
      </c>
      <c r="M7" s="10" t="s">
        <v>21</v>
      </c>
      <c r="N7" s="10" t="s">
        <v>22</v>
      </c>
      <c r="O7" s="14" t="s">
        <v>23</v>
      </c>
    </row>
    <row r="8" spans="1:15" ht="153" x14ac:dyDescent="0.25">
      <c r="A8" s="6">
        <v>2</v>
      </c>
      <c r="B8" s="7"/>
      <c r="C8" s="8"/>
      <c r="D8" s="9">
        <v>853300012</v>
      </c>
      <c r="E8" s="7" t="s">
        <v>17</v>
      </c>
      <c r="F8" s="10" t="s">
        <v>24</v>
      </c>
      <c r="G8" s="10" t="s">
        <v>25</v>
      </c>
      <c r="H8" s="11">
        <f>1664*11</f>
        <v>18304</v>
      </c>
      <c r="I8" s="12">
        <v>1.29</v>
      </c>
      <c r="J8" s="13">
        <f>H8*I8</f>
        <v>23612.16</v>
      </c>
      <c r="K8" s="10" t="s">
        <v>25</v>
      </c>
      <c r="L8" s="10" t="s">
        <v>20</v>
      </c>
      <c r="M8" s="10" t="s">
        <v>21</v>
      </c>
      <c r="N8" s="10" t="s">
        <v>26</v>
      </c>
      <c r="O8" s="14" t="s">
        <v>27</v>
      </c>
    </row>
    <row r="9" spans="1:15" ht="153" x14ac:dyDescent="0.25">
      <c r="A9" s="6">
        <v>3</v>
      </c>
      <c r="B9" s="7"/>
      <c r="C9" s="8"/>
      <c r="D9" s="9">
        <v>853300012</v>
      </c>
      <c r="E9" s="7" t="s">
        <v>17</v>
      </c>
      <c r="F9" s="10" t="s">
        <v>28</v>
      </c>
      <c r="G9" s="10" t="s">
        <v>29</v>
      </c>
      <c r="H9" s="11">
        <f>3911*11</f>
        <v>43021</v>
      </c>
      <c r="I9" s="12">
        <v>1.29</v>
      </c>
      <c r="J9" s="13">
        <f>H9*I9</f>
        <v>55497.090000000004</v>
      </c>
      <c r="K9" s="10" t="s">
        <v>29</v>
      </c>
      <c r="L9" s="10" t="s">
        <v>20</v>
      </c>
      <c r="M9" s="10" t="s">
        <v>21</v>
      </c>
      <c r="N9" s="10" t="s">
        <v>30</v>
      </c>
      <c r="O9" s="14" t="s">
        <v>31</v>
      </c>
    </row>
    <row r="10" spans="1:15" ht="153" x14ac:dyDescent="0.25">
      <c r="A10" s="6">
        <v>4</v>
      </c>
      <c r="B10" s="7"/>
      <c r="C10" s="8"/>
      <c r="D10" s="9">
        <v>853300012</v>
      </c>
      <c r="E10" s="7" t="s">
        <v>17</v>
      </c>
      <c r="F10" s="10" t="s">
        <v>32</v>
      </c>
      <c r="G10" s="10" t="s">
        <v>33</v>
      </c>
      <c r="H10" s="11">
        <f>3827*11</f>
        <v>42097</v>
      </c>
      <c r="I10" s="12">
        <v>1.29</v>
      </c>
      <c r="J10" s="13">
        <f>H10*I10</f>
        <v>54305.130000000005</v>
      </c>
      <c r="K10" s="10" t="s">
        <v>33</v>
      </c>
      <c r="L10" s="10" t="s">
        <v>20</v>
      </c>
      <c r="M10" s="10" t="s">
        <v>21</v>
      </c>
      <c r="N10" s="7" t="s">
        <v>34</v>
      </c>
      <c r="O10" s="14" t="s">
        <v>35</v>
      </c>
    </row>
    <row r="11" spans="1:15" x14ac:dyDescent="0.25">
      <c r="J11" s="15">
        <f>SUM(J7:J10)</f>
        <v>148711.20000000001</v>
      </c>
    </row>
    <row r="13" spans="1:15" x14ac:dyDescent="0.25">
      <c r="A13" t="s">
        <v>36</v>
      </c>
    </row>
  </sheetData>
  <mergeCells count="2">
    <mergeCell ref="A4:I4"/>
    <mergeCell ref="A5:I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3"/>
  <sheetViews>
    <sheetView tabSelected="1" workbookViewId="0">
      <selection activeCell="E7" sqref="E7"/>
    </sheetView>
  </sheetViews>
  <sheetFormatPr baseColWidth="10" defaultRowHeight="15" x14ac:dyDescent="0.25"/>
  <cols>
    <col min="7" max="7" width="12.5703125" customWidth="1"/>
  </cols>
  <sheetData>
    <row r="4" spans="1:7" ht="15.75" customHeight="1" x14ac:dyDescent="0.25">
      <c r="A4" s="19" t="s">
        <v>37</v>
      </c>
      <c r="B4" s="19"/>
      <c r="C4" s="19"/>
      <c r="D4" s="19"/>
      <c r="E4" s="19"/>
      <c r="F4" s="19"/>
      <c r="G4" s="19"/>
    </row>
    <row r="5" spans="1:7" x14ac:dyDescent="0.25">
      <c r="A5" s="19" t="s">
        <v>39</v>
      </c>
      <c r="B5" s="19"/>
      <c r="C5" s="19"/>
      <c r="D5" s="19"/>
      <c r="E5" s="19"/>
      <c r="F5" s="19"/>
      <c r="G5" s="19"/>
    </row>
    <row r="6" spans="1:7" ht="22.5" x14ac:dyDescent="0.25">
      <c r="A6" s="1" t="s">
        <v>0</v>
      </c>
      <c r="B6" s="1" t="s">
        <v>40</v>
      </c>
      <c r="C6" s="1" t="s">
        <v>16</v>
      </c>
      <c r="D6" s="1" t="s">
        <v>12</v>
      </c>
      <c r="E6" s="1" t="s">
        <v>41</v>
      </c>
      <c r="F6" s="1" t="s">
        <v>6</v>
      </c>
      <c r="G6" s="1" t="s">
        <v>42</v>
      </c>
    </row>
    <row r="7" spans="1:7" ht="153" x14ac:dyDescent="0.25">
      <c r="A7" s="6">
        <v>1</v>
      </c>
      <c r="B7" s="10" t="s">
        <v>18</v>
      </c>
      <c r="C7" s="14" t="s">
        <v>23</v>
      </c>
      <c r="D7" s="10" t="s">
        <v>22</v>
      </c>
      <c r="E7" s="10" t="s">
        <v>19</v>
      </c>
      <c r="F7" s="11">
        <f>1078*11</f>
        <v>11858</v>
      </c>
      <c r="G7" s="20">
        <v>15296.82</v>
      </c>
    </row>
    <row r="8" spans="1:7" ht="153" x14ac:dyDescent="0.25">
      <c r="A8" s="6">
        <v>2</v>
      </c>
      <c r="B8" s="10" t="s">
        <v>24</v>
      </c>
      <c r="C8" s="14" t="s">
        <v>27</v>
      </c>
      <c r="D8" s="10" t="s">
        <v>26</v>
      </c>
      <c r="E8" s="10" t="s">
        <v>25</v>
      </c>
      <c r="F8" s="11">
        <f>1664*11</f>
        <v>18304</v>
      </c>
      <c r="G8" s="20">
        <v>23612.16</v>
      </c>
    </row>
    <row r="9" spans="1:7" ht="153" x14ac:dyDescent="0.25">
      <c r="A9" s="6">
        <v>3</v>
      </c>
      <c r="B9" s="10" t="s">
        <v>28</v>
      </c>
      <c r="C9" s="14" t="s">
        <v>31</v>
      </c>
      <c r="D9" s="10" t="s">
        <v>30</v>
      </c>
      <c r="E9" s="10" t="s">
        <v>29</v>
      </c>
      <c r="F9" s="11">
        <f>3911*11</f>
        <v>43021</v>
      </c>
      <c r="G9" s="20">
        <v>55497.090000000004</v>
      </c>
    </row>
    <row r="10" spans="1:7" ht="153" x14ac:dyDescent="0.25">
      <c r="A10" s="6">
        <v>4</v>
      </c>
      <c r="B10" s="10" t="s">
        <v>32</v>
      </c>
      <c r="C10" s="14" t="s">
        <v>35</v>
      </c>
      <c r="D10" s="7" t="s">
        <v>34</v>
      </c>
      <c r="E10" s="10" t="s">
        <v>33</v>
      </c>
      <c r="F10" s="11">
        <f>3827*11</f>
        <v>42097</v>
      </c>
      <c r="G10" s="20">
        <v>54305.130000000005</v>
      </c>
    </row>
    <row r="11" spans="1:7" x14ac:dyDescent="0.25">
      <c r="G11" s="21">
        <f>SUM(G7:G10)</f>
        <v>148711.20000000001</v>
      </c>
    </row>
    <row r="13" spans="1:7" x14ac:dyDescent="0.25">
      <c r="A13" t="s">
        <v>36</v>
      </c>
    </row>
  </sheetData>
  <mergeCells count="2">
    <mergeCell ref="A4:G4"/>
    <mergeCell ref="A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Esmeraldas</vt:lpstr>
      <vt:lpstr>Lago Agrio</vt:lpstr>
      <vt:lpstr>Tulcán</vt:lpstr>
      <vt:lpstr>Zonal</vt:lpstr>
      <vt:lpstr>Consolidado</vt:lpstr>
      <vt:lpstr>Nuevo Formato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Kevin Gabriel Cevallos Andrade</cp:lastModifiedBy>
  <cp:lastPrinted>2023-03-31T20:46:49Z</cp:lastPrinted>
  <dcterms:created xsi:type="dcterms:W3CDTF">2015-03-06T17:02:33Z</dcterms:created>
  <dcterms:modified xsi:type="dcterms:W3CDTF">2023-03-31T20:47:39Z</dcterms:modified>
</cp:coreProperties>
</file>