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89.155\mies 2023\UNIDAD ADMINISTRATIVA FINANCIERA\COMPRAS PUBLICAS\DARWIN YUMBO\AÑO 2023\COMPRAS PÚBLICAS 2023\LOTAIP 2023\MAYO 2023\LOTAIP MAYO 2023\"/>
    </mc:Choice>
  </mc:AlternateContent>
  <bookViews>
    <workbookView xWindow="0" yWindow="0" windowWidth="17970" windowHeight="5460"/>
  </bookViews>
  <sheets>
    <sheet name="DD- ORELLANA" sheetId="3" r:id="rId1"/>
    <sheet name=" DD-RUMIÑAHUI" sheetId="5" r:id="rId2"/>
    <sheet name="CZ2 " sheetId="4" r:id="rId3"/>
    <sheet name="CONSOLIDADO " sheetId="6" r:id="rId4"/>
  </sheets>
  <definedNames>
    <definedName name="_xlnm._FilterDatabase" localSheetId="2" hidden="1">'CZ2 '!$A$6:$M$6</definedName>
    <definedName name="_xlnm._FilterDatabase" localSheetId="0" hidden="1">'DD- ORELLANA'!$A$6:$BG$6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6" l="1"/>
  <c r="J15" i="3" l="1"/>
  <c r="K7" i="6" l="1"/>
  <c r="K6" i="6"/>
  <c r="K5" i="6"/>
  <c r="J9" i="5"/>
  <c r="J8" i="5"/>
  <c r="J7" i="5"/>
  <c r="J10" i="5" s="1"/>
  <c r="J25" i="4" l="1"/>
</calcChain>
</file>

<file path=xl/sharedStrings.xml><?xml version="1.0" encoding="utf-8"?>
<sst xmlns="http://schemas.openxmlformats.org/spreadsheetml/2006/main" count="217" uniqueCount="67">
  <si>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</si>
  <si>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</si>
  <si>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</si>
  <si>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</si>
  <si>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</si>
  <si>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</si>
  <si>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</si>
  <si>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</si>
  <si>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</si>
  <si>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Justificativo</t>
  </si>
  <si>
    <t>Tipo de Compra</t>
  </si>
  <si>
    <t>Responsable de Asuntos Administrativos</t>
  </si>
  <si>
    <t>DIRECCIÓN DISTRITAL 22D02 LORETO-ORELLANA-MIES</t>
  </si>
  <si>
    <t>Valor</t>
  </si>
  <si>
    <t>DIRECCIÓN DISTRITAL 17D11 MEJIA - RUMIÑAHUI</t>
  </si>
  <si>
    <t xml:space="preserve">MINISTERIO DE INLCUSION ECONOMICA Y SOCIAL </t>
  </si>
  <si>
    <t>COORDINACIÓN ZONAL 2 - MIES</t>
  </si>
  <si>
    <t>EOD</t>
  </si>
  <si>
    <t xml:space="preserve"> GASOLINA EXTRA</t>
  </si>
  <si>
    <t>PETROGOLDEN COMBUSTIBLES CIA. LTDA.</t>
  </si>
  <si>
    <t>SERVICIO DE ABASTECIMIENTO DE COMBUSTIBLE PARA LAS UNIDADES DE LA DIRECCION DISTRITAL 17D11 MEJIA RUMIÑAHUI Y DEL MINISTERIO DE INCLUSION ECONOMICA Y SOCIAL</t>
  </si>
  <si>
    <t>Combustibles</t>
  </si>
  <si>
    <t>JOHANNA ELIZABETH IZQUIERDO APOLO</t>
  </si>
  <si>
    <t>DIESEL</t>
  </si>
  <si>
    <t>RESPONSABLE ADMINISTRATIVO</t>
  </si>
  <si>
    <t>INFIMA CUANTIA MES DE MAYO 2023</t>
  </si>
  <si>
    <t xml:space="preserve">INFIMA CUANTIA MES DE   MAYO 2023 </t>
  </si>
  <si>
    <t>001-009-000001588</t>
  </si>
  <si>
    <t xml:space="preserve">MIES-CZ-2-DDR-2023-2850-M </t>
  </si>
  <si>
    <t>001-002-000000960</t>
  </si>
  <si>
    <t>SERVICIO DE ALQUILER DE CAMIONETAS CON CONDUCTOR</t>
  </si>
  <si>
    <t>COOPERATIVA DE TRANSPORTE EXCLUSIVO COMERCIAL MIXTO DE CARGA Y PASAJEROS DE CAMIONETAS DOBLE CABINA SANGOLQUI</t>
  </si>
  <si>
    <t>Contratación del servicio de alquiler de dos camionetas doble cabina con conductor para la movilización del equipo técnico del servicio de Calificación y Acompañamiento Técnico a personas usuarias del bono Joaquín Gallegos Lara y sus familias, para los cantones de la Dirección Distrital Rumiñahui.</t>
  </si>
  <si>
    <t>MIES-CZ-2-DDR-2023-2842-M</t>
  </si>
  <si>
    <t>Otros Servicios</t>
  </si>
  <si>
    <t>001-002-000020404</t>
  </si>
  <si>
    <t>MATERIAL DIDACTICO PARA EL DESARROLLO Y DESTREZAS</t>
  </si>
  <si>
    <t>HERRERA ESPINOZA CAMILO FERNANDO</t>
  </si>
  <si>
    <t>ADQUISICION DE MATERIAL DIDACTICO PARA EL PERSONAL DE EDUCADORES CNH DE LA DIRECCION DISTRITAL 22D02 LORETO ORELLANA MIES</t>
  </si>
  <si>
    <t>Otros Bienes</t>
  </si>
  <si>
    <t>DARWIN YUMBO</t>
  </si>
  <si>
    <t>001-100-000007</t>
  </si>
  <si>
    <t>PARTES, PIEZAS, REPUESTOS Y ACCESORIOS PARA AUTOMOVILES</t>
  </si>
  <si>
    <t>GUANOCUNGA TORRES MARIA FERNANDA</t>
  </si>
  <si>
    <t>ADQUISICION DE REPUESTOS Y ACCESORIOS PARA LA CAMIONETA MAZDA PEQ-0949 DE LA DIRECCION DISTRITAL MIES</t>
  </si>
  <si>
    <t>Repuestos y Accesorios</t>
  </si>
  <si>
    <t>001-100-000004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</si>
  <si>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</si>
  <si>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CONTRATACION DE SERVICIO DE MANTENIMIENTO PREVENTIVO PARA LA CAMIONETA MAZDA PEQ-0949 DE LA DIRECCION DISTRITAL 22D02 LORETO ORELLANA MIES</t>
  </si>
  <si>
    <t>001-100-00000052</t>
  </si>
  <si>
    <t>EXTINTORES DE INCENDIOS (MATAFUEGOS), CARGADOS O NO.</t>
  </si>
  <si>
    <t>CAPA BERNITA DOMINIQUE DANIELA</t>
  </si>
  <si>
    <t>CONTRATACIÓN DE SERVICIO DE MANTENIMIENTO Y RECARGA DE EXTINTORES DE LOS CDI Y DE LAS OFICINAS DE LA DD ORELLANA MIES</t>
  </si>
  <si>
    <t>002-100-000000002</t>
  </si>
  <si>
    <t>ADQUISICION DE REPUESTOS Y ACCESORIOS PARA LA CAMIONETA CHEVROLET QEI-1254</t>
  </si>
  <si>
    <t>002-001-0000001</t>
  </si>
  <si>
    <t>CONTRATACION DE SERVICIO DE MANTENIMIENTO PREVENTIVO PARA LA CAMIONETA MAZDA QEI-1254 DE LA DIRECCION DISTRITAL 22D02 LORETO ORELLANA MIES</t>
  </si>
  <si>
    <t>001-010-0000311</t>
  </si>
  <si>
    <t>SERVICIOS DE TRANSPORTE CON CAMIONETAS DOBLE CABINA MENOR A 3,5 TONELADAS CON CONDUCTOR</t>
  </si>
  <si>
    <t>SERVICIOS TRANSPAYAMINO S.A.</t>
  </si>
  <si>
    <t>SERVICIO DE TRANSPORTE CORRESPONDIENTE AL MES DE ABRIL -BJGL</t>
  </si>
  <si>
    <t>001-002-022516</t>
  </si>
  <si>
    <t>RESMA DE PAPEL BOND A4 DE 75 GR</t>
  </si>
  <si>
    <t>CORPORACION BUDAK S.A.</t>
  </si>
  <si>
    <t>ADQUISICIÓN DE MATERIAL DE OFICINA PARA LA UNIDAD PEJ</t>
  </si>
  <si>
    <t>Darwin Yumbo</t>
  </si>
  <si>
    <t>ANALSITA DE CONTRATACIÓN PRUBLICA 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</si>
</sst>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00"/>
    <numFmt numFmtId="166" formatCode="dd/mm/yyyy;@"/>
    <numFmt numFmtId="167" formatCode="0.0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F4F4F"/>
      <name val="Verdana"/>
      <family val="2"/>
    </font>
    <font>
      <sz val="11"/>
      <name val="Verdana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E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1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5" fontId="10" fillId="0" borderId="0" xfId="0" applyNumberFormat="1" applyFont="1" applyAlignment="1">
      <alignment horizontal="right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167" fontId="2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1"/>
  <sheetViews>
    <sheetView showGridLines="0" tabSelected="1" topLeftCell="A8" zoomScale="70" zoomScaleNormal="70" workbookViewId="0">
      <selection activeCell="C17" sqref="C17"/>
    </sheetView>
  </sheetViews>
  <sheetFormatPr baseColWidth="10" defaultRowHeight="18.75" x14ac:dyDescent="0.3"/>
  <cols>
    <col min="1" max="1" width="7.5703125" style="10" customWidth="1"/>
    <col min="2" max="2" width="28" style="10" customWidth="1"/>
    <col min="3" max="3" width="16.5703125" style="10" customWidth="1"/>
    <col min="4" max="4" width="16.140625" style="10" customWidth="1"/>
    <col min="5" max="5" width="52.28515625" style="10" customWidth="1"/>
    <col min="6" max="6" width="23.85546875" style="10" customWidth="1"/>
    <col min="7" max="7" width="41.85546875" style="10" customWidth="1"/>
    <col min="8" max="8" width="11.5703125" style="10" bestFit="1" customWidth="1"/>
    <col min="9" max="9" width="19.28515625" style="10" customWidth="1"/>
    <col min="10" max="10" width="17.140625" style="10" customWidth="1"/>
    <col min="11" max="11" width="37" style="10" customWidth="1"/>
    <col min="12" max="12" width="23.85546875" style="10" customWidth="1"/>
    <col min="13" max="13" width="15.5703125" style="10" customWidth="1"/>
    <col min="14" max="59" width="11.42578125" style="4"/>
    <col min="60" max="16384" width="11.42578125" style="3"/>
  </cols>
  <sheetData>
    <row r="1" spans="1:13" x14ac:dyDescent="0.3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x14ac:dyDescent="0.3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5.75" x14ac:dyDescent="0.25">
      <c r="A3" s="47" t="s">
        <v>25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22.5" customHeight="1" x14ac:dyDescent="0.3"/>
    <row r="5" spans="1:13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93.7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13</v>
      </c>
      <c r="K6" s="12" t="s">
        <v>9</v>
      </c>
      <c r="L6" s="12" t="s">
        <v>10</v>
      </c>
      <c r="M6" s="12" t="s">
        <v>11</v>
      </c>
    </row>
    <row r="7" spans="1:13" ht="71.25" x14ac:dyDescent="0.25">
      <c r="A7" s="23">
        <v>1</v>
      </c>
      <c r="B7" s="23" t="s">
        <v>35</v>
      </c>
      <c r="C7" s="36">
        <v>45075</v>
      </c>
      <c r="D7" s="23">
        <v>369900026</v>
      </c>
      <c r="E7" s="23" t="s">
        <v>36</v>
      </c>
      <c r="F7" s="23" t="s">
        <v>37</v>
      </c>
      <c r="G7" s="23" t="s">
        <v>38</v>
      </c>
      <c r="H7" s="23">
        <v>1</v>
      </c>
      <c r="I7" s="58">
        <v>2515.2399999999998</v>
      </c>
      <c r="J7" s="58">
        <v>2515.2399999999998</v>
      </c>
      <c r="K7" s="23" t="s">
        <v>38</v>
      </c>
      <c r="L7" s="23" t="s">
        <v>39</v>
      </c>
      <c r="M7" s="23" t="s">
        <v>40</v>
      </c>
    </row>
    <row r="8" spans="1:13" ht="71.25" x14ac:dyDescent="0.25">
      <c r="A8" s="23">
        <v>2</v>
      </c>
      <c r="B8" s="23" t="s">
        <v>41</v>
      </c>
      <c r="C8" s="36">
        <v>45070</v>
      </c>
      <c r="D8" s="23">
        <v>4911300116</v>
      </c>
      <c r="E8" s="23" t="s">
        <v>42</v>
      </c>
      <c r="F8" s="23" t="s">
        <v>43</v>
      </c>
      <c r="G8" s="23" t="s">
        <v>44</v>
      </c>
      <c r="H8" s="23">
        <v>1</v>
      </c>
      <c r="I8" s="58">
        <v>116</v>
      </c>
      <c r="J8" s="58">
        <v>116</v>
      </c>
      <c r="K8" s="23" t="s">
        <v>44</v>
      </c>
      <c r="L8" s="23" t="s">
        <v>45</v>
      </c>
      <c r="M8" s="23" t="s">
        <v>40</v>
      </c>
    </row>
    <row r="9" spans="1:13" ht="114" x14ac:dyDescent="0.25">
      <c r="A9" s="23">
        <v>3</v>
      </c>
      <c r="B9" s="23" t="s">
        <v>46</v>
      </c>
      <c r="C9" s="36">
        <v>45070</v>
      </c>
      <c r="D9" s="23">
        <v>871410011</v>
      </c>
      <c r="E9" s="23" t="s">
        <v>47</v>
      </c>
      <c r="F9" s="23" t="s">
        <v>43</v>
      </c>
      <c r="G9" s="23" t="s">
        <v>48</v>
      </c>
      <c r="H9" s="23">
        <v>1</v>
      </c>
      <c r="I9" s="58">
        <v>340</v>
      </c>
      <c r="J9" s="58">
        <v>340</v>
      </c>
      <c r="K9" s="23" t="s">
        <v>48</v>
      </c>
      <c r="L9" s="23" t="s">
        <v>34</v>
      </c>
      <c r="M9" s="23" t="s">
        <v>40</v>
      </c>
    </row>
    <row r="10" spans="1:13" ht="71.25" x14ac:dyDescent="0.25">
      <c r="A10" s="23">
        <v>4</v>
      </c>
      <c r="B10" s="23" t="s">
        <v>49</v>
      </c>
      <c r="C10" s="36">
        <v>45069</v>
      </c>
      <c r="D10" s="23">
        <v>439230011</v>
      </c>
      <c r="E10" s="23" t="s">
        <v>50</v>
      </c>
      <c r="F10" s="23" t="s">
        <v>51</v>
      </c>
      <c r="G10" s="23" t="s">
        <v>52</v>
      </c>
      <c r="H10" s="23">
        <v>1</v>
      </c>
      <c r="I10" s="58">
        <v>215</v>
      </c>
      <c r="J10" s="58">
        <v>215</v>
      </c>
      <c r="K10" s="23" t="s">
        <v>52</v>
      </c>
      <c r="L10" s="23" t="s">
        <v>34</v>
      </c>
      <c r="M10" s="23" t="s">
        <v>40</v>
      </c>
    </row>
    <row r="11" spans="1:13" ht="57" x14ac:dyDescent="0.25">
      <c r="A11" s="23">
        <v>5</v>
      </c>
      <c r="B11" s="22" t="s">
        <v>53</v>
      </c>
      <c r="C11" s="36">
        <v>45069</v>
      </c>
      <c r="D11" s="20">
        <v>4911300116</v>
      </c>
      <c r="E11" s="20" t="s">
        <v>42</v>
      </c>
      <c r="F11" s="23" t="s">
        <v>43</v>
      </c>
      <c r="G11" s="20" t="s">
        <v>54</v>
      </c>
      <c r="H11" s="20">
        <v>1</v>
      </c>
      <c r="I11" s="59">
        <v>414</v>
      </c>
      <c r="J11" s="59">
        <v>414</v>
      </c>
      <c r="K11" s="20" t="s">
        <v>54</v>
      </c>
      <c r="L11" s="20" t="s">
        <v>45</v>
      </c>
      <c r="M11" s="23" t="s">
        <v>40</v>
      </c>
    </row>
    <row r="12" spans="1:13" ht="114" x14ac:dyDescent="0.25">
      <c r="A12" s="23">
        <v>6</v>
      </c>
      <c r="B12" s="23" t="s">
        <v>55</v>
      </c>
      <c r="C12" s="36">
        <v>45069</v>
      </c>
      <c r="D12" s="21">
        <v>871410011</v>
      </c>
      <c r="E12" s="21" t="s">
        <v>47</v>
      </c>
      <c r="F12" s="23" t="s">
        <v>43</v>
      </c>
      <c r="G12" s="21" t="s">
        <v>56</v>
      </c>
      <c r="H12" s="21">
        <v>1</v>
      </c>
      <c r="I12" s="58">
        <v>480</v>
      </c>
      <c r="J12" s="58">
        <v>480</v>
      </c>
      <c r="K12" s="21" t="s">
        <v>56</v>
      </c>
      <c r="L12" s="23" t="s">
        <v>34</v>
      </c>
      <c r="M12" s="23" t="s">
        <v>40</v>
      </c>
    </row>
    <row r="13" spans="1:13" ht="42.75" x14ac:dyDescent="0.25">
      <c r="A13" s="23">
        <v>7</v>
      </c>
      <c r="B13" s="23" t="s">
        <v>57</v>
      </c>
      <c r="C13" s="36">
        <v>45061</v>
      </c>
      <c r="D13" s="21">
        <v>641000023</v>
      </c>
      <c r="E13" s="21" t="s">
        <v>58</v>
      </c>
      <c r="F13" s="23" t="s">
        <v>59</v>
      </c>
      <c r="G13" s="21" t="s">
        <v>60</v>
      </c>
      <c r="H13" s="21">
        <v>15</v>
      </c>
      <c r="I13" s="58">
        <v>78</v>
      </c>
      <c r="J13" s="58">
        <v>1170</v>
      </c>
      <c r="K13" s="21" t="s">
        <v>60</v>
      </c>
      <c r="L13" s="23" t="s">
        <v>34</v>
      </c>
      <c r="M13" s="23" t="s">
        <v>40</v>
      </c>
    </row>
    <row r="14" spans="1:13" ht="28.5" x14ac:dyDescent="0.25">
      <c r="A14" s="23">
        <v>8</v>
      </c>
      <c r="B14" s="23" t="s">
        <v>61</v>
      </c>
      <c r="C14" s="36">
        <v>45051</v>
      </c>
      <c r="D14" s="21">
        <v>321290418</v>
      </c>
      <c r="E14" s="21" t="s">
        <v>62</v>
      </c>
      <c r="F14" s="23" t="s">
        <v>63</v>
      </c>
      <c r="G14" s="21" t="s">
        <v>64</v>
      </c>
      <c r="H14" s="21">
        <v>1</v>
      </c>
      <c r="I14" s="58">
        <v>215.76</v>
      </c>
      <c r="J14" s="58">
        <v>215.76</v>
      </c>
      <c r="K14" s="21" t="s">
        <v>64</v>
      </c>
      <c r="L14" s="23" t="s">
        <v>39</v>
      </c>
      <c r="M14" s="23" t="s">
        <v>40</v>
      </c>
    </row>
    <row r="15" spans="1:13" x14ac:dyDescent="0.3">
      <c r="J15" s="60">
        <f>SUM(J7:J14)</f>
        <v>5466</v>
      </c>
    </row>
    <row r="20" spans="2:2" x14ac:dyDescent="0.3">
      <c r="B20" s="10" t="s">
        <v>65</v>
      </c>
    </row>
    <row r="21" spans="2:2" x14ac:dyDescent="0.3">
      <c r="B21" s="10" t="s">
        <v>66</v>
      </c>
    </row>
  </sheetData>
  <mergeCells count="3">
    <mergeCell ref="A2:M2"/>
    <mergeCell ref="A3:M3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opLeftCell="C1" zoomScale="70" zoomScaleNormal="70" workbookViewId="0">
      <selection activeCell="E21" sqref="E21"/>
    </sheetView>
  </sheetViews>
  <sheetFormatPr baseColWidth="10" defaultRowHeight="15" x14ac:dyDescent="0.25"/>
  <cols>
    <col min="1" max="1" width="11.5703125" bestFit="1" customWidth="1"/>
    <col min="2" max="2" width="18.42578125" bestFit="1" customWidth="1"/>
    <col min="3" max="3" width="14.7109375" bestFit="1" customWidth="1"/>
    <col min="4" max="4" width="17.5703125" bestFit="1" customWidth="1"/>
    <col min="5" max="5" width="65.28515625" style="6" customWidth="1"/>
    <col min="6" max="6" width="20.7109375" customWidth="1"/>
    <col min="7" max="7" width="48.5703125" customWidth="1"/>
    <col min="8" max="8" width="11.5703125" bestFit="1" customWidth="1"/>
    <col min="9" max="9" width="19.140625" customWidth="1"/>
    <col min="10" max="10" width="15.42578125" style="7" bestFit="1" customWidth="1"/>
    <col min="11" max="11" width="24.85546875" bestFit="1" customWidth="1"/>
    <col min="12" max="12" width="24.28515625" customWidth="1"/>
    <col min="13" max="13" width="30.7109375" bestFit="1" customWidth="1"/>
  </cols>
  <sheetData>
    <row r="1" spans="1:13" ht="15.75" x14ac:dyDescent="0.2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F2" t="s">
        <v>14</v>
      </c>
    </row>
    <row r="3" spans="1:13" ht="15.75" x14ac:dyDescent="0.25">
      <c r="A3" s="47" t="s">
        <v>25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5" spans="1:13" x14ac:dyDescent="0.25">
      <c r="A5" s="1"/>
      <c r="B5" s="1"/>
      <c r="C5" s="1"/>
      <c r="D5" s="1"/>
      <c r="E5" s="5"/>
      <c r="F5" s="1"/>
      <c r="G5" s="1"/>
      <c r="H5" s="1"/>
      <c r="I5" s="1"/>
      <c r="K5" s="1"/>
      <c r="L5" s="1"/>
      <c r="M5" s="1"/>
    </row>
    <row r="6" spans="1:13" ht="47.25" x14ac:dyDescent="0.25">
      <c r="A6" s="32" t="s">
        <v>0</v>
      </c>
      <c r="B6" s="32" t="s">
        <v>1</v>
      </c>
      <c r="C6" s="32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3" t="s">
        <v>8</v>
      </c>
      <c r="J6" s="33" t="s">
        <v>13</v>
      </c>
      <c r="K6" s="32" t="s">
        <v>9</v>
      </c>
      <c r="L6" s="32" t="s">
        <v>10</v>
      </c>
      <c r="M6" s="32" t="s">
        <v>11</v>
      </c>
    </row>
    <row r="7" spans="1:13" ht="31.5" x14ac:dyDescent="0.25">
      <c r="A7" s="51">
        <v>1</v>
      </c>
      <c r="B7" s="51" t="s">
        <v>27</v>
      </c>
      <c r="C7" s="53">
        <v>45057</v>
      </c>
      <c r="D7" s="38">
        <v>333100013</v>
      </c>
      <c r="E7" s="39" t="s">
        <v>18</v>
      </c>
      <c r="F7" s="55" t="s">
        <v>19</v>
      </c>
      <c r="G7" s="51" t="s">
        <v>20</v>
      </c>
      <c r="H7" s="38">
        <v>1</v>
      </c>
      <c r="I7" s="40">
        <v>309.58999999999997</v>
      </c>
      <c r="J7" s="40">
        <f>H7*I7</f>
        <v>309.58999999999997</v>
      </c>
      <c r="K7" s="38" t="s">
        <v>28</v>
      </c>
      <c r="L7" s="38" t="s">
        <v>21</v>
      </c>
      <c r="M7" s="38" t="s">
        <v>22</v>
      </c>
    </row>
    <row r="8" spans="1:13" ht="31.5" x14ac:dyDescent="0.25">
      <c r="A8" s="52"/>
      <c r="B8" s="52"/>
      <c r="C8" s="54"/>
      <c r="D8" s="38">
        <v>333400011</v>
      </c>
      <c r="E8" s="39" t="s">
        <v>23</v>
      </c>
      <c r="F8" s="56"/>
      <c r="G8" s="52"/>
      <c r="H8" s="38">
        <v>1</v>
      </c>
      <c r="I8" s="40">
        <v>32.130000000000003</v>
      </c>
      <c r="J8" s="40">
        <f>H8*I8</f>
        <v>32.130000000000003</v>
      </c>
      <c r="K8" s="38" t="s">
        <v>28</v>
      </c>
      <c r="L8" s="38" t="s">
        <v>21</v>
      </c>
      <c r="M8" s="38" t="s">
        <v>22</v>
      </c>
    </row>
    <row r="9" spans="1:13" ht="126" x14ac:dyDescent="0.25">
      <c r="A9" s="38">
        <v>2</v>
      </c>
      <c r="B9" s="38" t="s">
        <v>29</v>
      </c>
      <c r="C9" s="41">
        <v>45055</v>
      </c>
      <c r="D9" s="38">
        <v>643500012</v>
      </c>
      <c r="E9" s="39" t="s">
        <v>30</v>
      </c>
      <c r="F9" s="39" t="s">
        <v>31</v>
      </c>
      <c r="G9" s="38" t="s">
        <v>32</v>
      </c>
      <c r="H9" s="42">
        <v>24</v>
      </c>
      <c r="I9" s="40">
        <v>85</v>
      </c>
      <c r="J9" s="40">
        <f t="shared" ref="J9" si="0">H9*I9</f>
        <v>2040</v>
      </c>
      <c r="K9" s="38" t="s">
        <v>33</v>
      </c>
      <c r="L9" s="38" t="s">
        <v>34</v>
      </c>
      <c r="M9" s="38" t="s">
        <v>22</v>
      </c>
    </row>
    <row r="10" spans="1:13" ht="15.75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4">
        <f>SUM(J7:J9)</f>
        <v>2381.7199999999998</v>
      </c>
      <c r="K10" s="45"/>
      <c r="L10" s="43"/>
      <c r="M10" s="43"/>
    </row>
    <row r="11" spans="1:13" ht="15.75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5"/>
      <c r="L11" s="43"/>
      <c r="M11" s="43"/>
    </row>
    <row r="16" spans="1:13" ht="63" customHeight="1" x14ac:dyDescent="0.25">
      <c r="B16" s="49" t="s">
        <v>22</v>
      </c>
      <c r="C16" s="50"/>
      <c r="D16" s="50"/>
      <c r="E16" s="50"/>
    </row>
    <row r="17" spans="2:2" x14ac:dyDescent="0.25">
      <c r="B17" t="s">
        <v>24</v>
      </c>
    </row>
  </sheetData>
  <mergeCells count="8">
    <mergeCell ref="A1:M1"/>
    <mergeCell ref="A3:M3"/>
    <mergeCell ref="B16:E16"/>
    <mergeCell ref="A7:A8"/>
    <mergeCell ref="B7:B8"/>
    <mergeCell ref="C7:C8"/>
    <mergeCell ref="F7:F8"/>
    <mergeCell ref="G7:G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zoomScale="78" zoomScaleNormal="78" workbookViewId="0">
      <selection activeCell="F15" sqref="F15"/>
    </sheetView>
  </sheetViews>
  <sheetFormatPr baseColWidth="10" defaultRowHeight="15.75" x14ac:dyDescent="0.25"/>
  <cols>
    <col min="1" max="1" width="11.5703125" style="3" bestFit="1" customWidth="1"/>
    <col min="2" max="2" width="21.5703125" style="3" customWidth="1"/>
    <col min="3" max="3" width="16.5703125" style="3" customWidth="1"/>
    <col min="4" max="4" width="15" style="3" bestFit="1" customWidth="1"/>
    <col min="5" max="5" width="22.5703125" style="3" customWidth="1"/>
    <col min="6" max="6" width="31.140625" style="3" customWidth="1"/>
    <col min="7" max="7" width="28.5703125" style="3" customWidth="1"/>
    <col min="8" max="8" width="11.5703125" style="3" bestFit="1" customWidth="1"/>
    <col min="9" max="9" width="14.85546875" style="3" customWidth="1"/>
    <col min="10" max="10" width="12.7109375" style="3" bestFit="1" customWidth="1"/>
    <col min="11" max="11" width="20.42578125" style="3" customWidth="1"/>
    <col min="12" max="12" width="20.28515625" style="3" customWidth="1"/>
    <col min="13" max="13" width="34.5703125" style="3" bestFit="1" customWidth="1"/>
    <col min="14" max="16384" width="11.42578125" style="3"/>
  </cols>
  <sheetData>
    <row r="1" spans="1:13" x14ac:dyDescent="0.2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5">
      <c r="A3" s="47" t="s">
        <v>25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6" spans="1:13" ht="47.25" x14ac:dyDescent="0.25">
      <c r="A6" s="32" t="s">
        <v>0</v>
      </c>
      <c r="B6" s="32" t="s">
        <v>1</v>
      </c>
      <c r="C6" s="32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2" t="s">
        <v>7</v>
      </c>
      <c r="I6" s="33" t="s">
        <v>8</v>
      </c>
      <c r="J6" s="33" t="s">
        <v>13</v>
      </c>
      <c r="K6" s="32" t="s">
        <v>9</v>
      </c>
      <c r="L6" s="32" t="s">
        <v>10</v>
      </c>
      <c r="M6" s="32" t="s">
        <v>11</v>
      </c>
    </row>
    <row r="7" spans="1:13" x14ac:dyDescent="0.25">
      <c r="A7" s="16"/>
      <c r="B7" s="16"/>
      <c r="C7" s="27"/>
      <c r="D7" s="16"/>
      <c r="E7" s="16"/>
      <c r="F7" s="16"/>
      <c r="G7" s="16"/>
      <c r="H7" s="16"/>
      <c r="I7" s="34"/>
      <c r="J7" s="35"/>
      <c r="K7" s="16"/>
      <c r="L7" s="16"/>
      <c r="M7" s="16"/>
    </row>
    <row r="8" spans="1:13" x14ac:dyDescent="0.25">
      <c r="A8" s="16"/>
      <c r="B8" s="16"/>
      <c r="C8" s="27"/>
      <c r="D8" s="16"/>
      <c r="E8" s="16"/>
      <c r="F8" s="16"/>
      <c r="G8" s="16"/>
      <c r="H8" s="16"/>
      <c r="I8" s="34"/>
      <c r="J8" s="35"/>
      <c r="K8" s="16"/>
      <c r="L8" s="16"/>
      <c r="M8" s="16"/>
    </row>
    <row r="9" spans="1:13" x14ac:dyDescent="0.25">
      <c r="A9" s="16"/>
      <c r="B9" s="16"/>
      <c r="C9" s="27"/>
      <c r="D9" s="16"/>
      <c r="E9" s="16"/>
      <c r="F9" s="16"/>
      <c r="G9" s="16"/>
      <c r="H9" s="16"/>
      <c r="I9" s="34"/>
      <c r="J9" s="35"/>
      <c r="K9" s="16"/>
      <c r="L9" s="16"/>
      <c r="M9" s="16"/>
    </row>
    <row r="10" spans="1:13" x14ac:dyDescent="0.25">
      <c r="A10" s="16"/>
      <c r="B10" s="16"/>
      <c r="C10" s="27"/>
      <c r="D10" s="16"/>
      <c r="E10" s="16"/>
      <c r="F10" s="16"/>
      <c r="G10" s="16"/>
      <c r="H10" s="30"/>
      <c r="I10" s="34"/>
      <c r="J10" s="35"/>
      <c r="K10" s="16"/>
      <c r="L10" s="16"/>
      <c r="M10" s="16"/>
    </row>
    <row r="11" spans="1:13" x14ac:dyDescent="0.25">
      <c r="A11" s="16"/>
      <c r="B11" s="13"/>
      <c r="C11" s="14"/>
      <c r="D11" s="15"/>
      <c r="E11" s="15"/>
      <c r="F11" s="16"/>
      <c r="G11" s="24"/>
      <c r="H11" s="25"/>
      <c r="I11" s="25"/>
      <c r="J11" s="26"/>
      <c r="K11" s="24"/>
      <c r="L11" s="24"/>
      <c r="M11" s="16"/>
    </row>
    <row r="12" spans="1:13" x14ac:dyDescent="0.25">
      <c r="A12" s="16"/>
      <c r="B12" s="13"/>
      <c r="C12" s="14"/>
      <c r="D12" s="15"/>
      <c r="E12" s="15"/>
      <c r="F12" s="16"/>
      <c r="G12" s="24"/>
      <c r="H12" s="25"/>
      <c r="I12" s="25"/>
      <c r="J12" s="26"/>
      <c r="K12" s="24"/>
      <c r="L12" s="24"/>
      <c r="M12" s="16"/>
    </row>
    <row r="13" spans="1:13" x14ac:dyDescent="0.25">
      <c r="A13" s="16"/>
      <c r="B13" s="13"/>
      <c r="C13" s="14"/>
      <c r="D13" s="15"/>
      <c r="E13" s="15"/>
      <c r="F13" s="16"/>
      <c r="G13" s="24"/>
      <c r="H13" s="25"/>
      <c r="I13" s="25"/>
      <c r="J13" s="26"/>
      <c r="K13" s="24"/>
      <c r="L13" s="24"/>
      <c r="M13" s="16"/>
    </row>
    <row r="14" spans="1:13" x14ac:dyDescent="0.25">
      <c r="A14" s="16"/>
      <c r="B14" s="16"/>
      <c r="C14" s="27"/>
      <c r="D14" s="17"/>
      <c r="E14" s="24"/>
      <c r="F14" s="16"/>
      <c r="G14" s="24"/>
      <c r="H14" s="25"/>
      <c r="I14" s="25"/>
      <c r="J14" s="26"/>
      <c r="K14" s="24"/>
      <c r="L14" s="24"/>
      <c r="M14" s="16"/>
    </row>
    <row r="15" spans="1:13" x14ac:dyDescent="0.25">
      <c r="A15" s="16"/>
      <c r="B15" s="16"/>
      <c r="C15" s="27"/>
      <c r="D15" s="24"/>
      <c r="E15" s="24"/>
      <c r="F15" s="16"/>
      <c r="G15" s="24"/>
      <c r="H15" s="25"/>
      <c r="I15" s="25"/>
      <c r="J15" s="26"/>
      <c r="K15" s="18"/>
      <c r="L15" s="24"/>
      <c r="M15" s="16"/>
    </row>
    <row r="16" spans="1:13" x14ac:dyDescent="0.25">
      <c r="A16" s="16"/>
      <c r="B16" s="16"/>
      <c r="C16" s="27"/>
      <c r="D16" s="24"/>
      <c r="E16" s="24"/>
      <c r="F16" s="16"/>
      <c r="G16" s="24"/>
      <c r="H16" s="25"/>
      <c r="I16" s="25"/>
      <c r="J16" s="26"/>
      <c r="K16" s="24"/>
      <c r="L16" s="24"/>
      <c r="M16" s="16"/>
    </row>
    <row r="17" spans="1:13" x14ac:dyDescent="0.25">
      <c r="A17" s="16"/>
      <c r="B17" s="16"/>
      <c r="C17" s="27"/>
      <c r="D17" s="24"/>
      <c r="E17" s="24"/>
      <c r="F17" s="16"/>
      <c r="G17" s="24"/>
      <c r="H17" s="25"/>
      <c r="I17" s="25"/>
      <c r="J17" s="26"/>
      <c r="K17" s="24"/>
      <c r="L17" s="24"/>
      <c r="M17" s="16"/>
    </row>
    <row r="18" spans="1:13" x14ac:dyDescent="0.25">
      <c r="A18" s="16"/>
      <c r="B18" s="16"/>
      <c r="C18" s="27"/>
      <c r="D18" s="24"/>
      <c r="E18" s="24"/>
      <c r="F18" s="16"/>
      <c r="G18" s="24"/>
      <c r="H18" s="25"/>
      <c r="I18" s="25"/>
      <c r="J18" s="26"/>
      <c r="K18" s="24"/>
      <c r="L18" s="24"/>
      <c r="M18" s="16"/>
    </row>
    <row r="19" spans="1:13" x14ac:dyDescent="0.25">
      <c r="A19" s="16"/>
      <c r="B19" s="16"/>
      <c r="C19" s="27"/>
      <c r="D19" s="24"/>
      <c r="E19" s="24"/>
      <c r="F19" s="16"/>
      <c r="G19" s="24"/>
      <c r="H19" s="25"/>
      <c r="I19" s="25"/>
      <c r="J19" s="26"/>
      <c r="K19" s="24"/>
      <c r="L19" s="24"/>
      <c r="M19" s="16"/>
    </row>
    <row r="20" spans="1:13" x14ac:dyDescent="0.25">
      <c r="A20" s="16"/>
      <c r="B20" s="16"/>
      <c r="C20" s="27"/>
      <c r="D20" s="24"/>
      <c r="E20" s="24"/>
      <c r="F20" s="16"/>
      <c r="G20" s="24"/>
      <c r="H20" s="25"/>
      <c r="I20" s="25"/>
      <c r="J20" s="26"/>
      <c r="K20" s="24"/>
      <c r="L20" s="24"/>
      <c r="M20" s="16"/>
    </row>
    <row r="21" spans="1:13" x14ac:dyDescent="0.25">
      <c r="A21" s="16"/>
      <c r="B21" s="16"/>
      <c r="C21" s="27"/>
      <c r="D21" s="24"/>
      <c r="E21" s="24"/>
      <c r="F21" s="16"/>
      <c r="G21" s="24"/>
      <c r="H21" s="25"/>
      <c r="I21" s="25"/>
      <c r="J21" s="26"/>
      <c r="K21" s="24"/>
      <c r="L21" s="24"/>
      <c r="M21" s="16"/>
    </row>
    <row r="22" spans="1:13" x14ac:dyDescent="0.25">
      <c r="A22" s="16"/>
      <c r="B22" s="16"/>
      <c r="C22" s="27"/>
      <c r="D22" s="24"/>
      <c r="E22" s="24"/>
      <c r="F22" s="16"/>
      <c r="G22" s="24"/>
      <c r="H22" s="25"/>
      <c r="I22" s="25"/>
      <c r="J22" s="26"/>
      <c r="K22" s="24"/>
      <c r="L22" s="24"/>
      <c r="M22" s="16"/>
    </row>
    <row r="23" spans="1:13" x14ac:dyDescent="0.25">
      <c r="A23" s="16"/>
      <c r="B23" s="16"/>
      <c r="C23" s="27"/>
      <c r="D23" s="24"/>
      <c r="E23" s="24"/>
      <c r="F23" s="16"/>
      <c r="G23" s="24"/>
      <c r="H23" s="25"/>
      <c r="I23" s="25"/>
      <c r="J23" s="26"/>
      <c r="K23" s="24"/>
      <c r="L23" s="24"/>
      <c r="M23" s="16"/>
    </row>
    <row r="24" spans="1:13" x14ac:dyDescent="0.25">
      <c r="A24" s="28"/>
      <c r="B24" s="30"/>
      <c r="C24" s="29"/>
      <c r="D24" s="28"/>
      <c r="E24" s="28"/>
      <c r="F24" s="28"/>
      <c r="G24" s="28"/>
      <c r="H24" s="28"/>
      <c r="I24" s="28"/>
      <c r="J24" s="26"/>
      <c r="K24" s="28"/>
      <c r="L24" s="28"/>
      <c r="M24" s="28"/>
    </row>
    <row r="25" spans="1:13" x14ac:dyDescent="0.25">
      <c r="J25" s="31">
        <f>SUM(J7:J24)</f>
        <v>0</v>
      </c>
    </row>
    <row r="27" spans="1:13" x14ac:dyDescent="0.25">
      <c r="J27" s="31"/>
    </row>
  </sheetData>
  <autoFilter ref="A6:M6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opLeftCell="E13" zoomScale="80" zoomScaleNormal="80" workbookViewId="0">
      <selection activeCell="G24" sqref="G24"/>
    </sheetView>
  </sheetViews>
  <sheetFormatPr baseColWidth="10" defaultRowHeight="15.75" x14ac:dyDescent="0.25"/>
  <cols>
    <col min="1" max="1" width="23.140625" style="3" customWidth="1"/>
    <col min="2" max="2" width="22" style="3" customWidth="1"/>
    <col min="3" max="3" width="21.85546875" style="3" customWidth="1"/>
    <col min="4" max="4" width="18.140625" style="3" bestFit="1" customWidth="1"/>
    <col min="5" max="5" width="18.28515625" style="3" customWidth="1"/>
    <col min="6" max="6" width="58" style="3" customWidth="1"/>
    <col min="7" max="8" width="31.5703125" style="3" customWidth="1"/>
    <col min="9" max="9" width="31.5703125" style="8" customWidth="1"/>
    <col min="10" max="10" width="16.42578125" style="9" customWidth="1"/>
    <col min="11" max="11" width="16.5703125" style="8" bestFit="1" customWidth="1"/>
    <col min="12" max="12" width="20.85546875" style="3" customWidth="1"/>
    <col min="13" max="13" width="25.85546875" style="3" bestFit="1" customWidth="1"/>
    <col min="14" max="14" width="25.140625" style="3" bestFit="1" customWidth="1"/>
    <col min="15" max="16384" width="11.42578125" style="3"/>
  </cols>
  <sheetData>
    <row r="1" spans="1:14" x14ac:dyDescent="0.25">
      <c r="A1" s="57" t="s">
        <v>15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x14ac:dyDescent="0.25">
      <c r="A2" s="57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4" ht="15.75" customHeight="1" x14ac:dyDescent="0.25">
      <c r="A3" s="47" t="s">
        <v>26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4" ht="24.95" customHeight="1" x14ac:dyDescent="0.25">
      <c r="A4" s="2" t="s">
        <v>17</v>
      </c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3" t="s">
        <v>8</v>
      </c>
      <c r="K4" s="33" t="s">
        <v>13</v>
      </c>
      <c r="L4" s="32" t="s">
        <v>9</v>
      </c>
      <c r="M4" s="32" t="s">
        <v>10</v>
      </c>
      <c r="N4" s="32" t="s">
        <v>11</v>
      </c>
    </row>
    <row r="5" spans="1:14" ht="24.95" customHeight="1" x14ac:dyDescent="0.25">
      <c r="A5" s="19"/>
      <c r="B5" s="51">
        <v>1</v>
      </c>
      <c r="C5" s="51" t="s">
        <v>27</v>
      </c>
      <c r="D5" s="53">
        <v>45057</v>
      </c>
      <c r="E5" s="38">
        <v>333100013</v>
      </c>
      <c r="F5" s="39" t="s">
        <v>18</v>
      </c>
      <c r="G5" s="55" t="s">
        <v>19</v>
      </c>
      <c r="H5" s="51" t="s">
        <v>20</v>
      </c>
      <c r="I5" s="38">
        <v>1</v>
      </c>
      <c r="J5" s="40">
        <v>309.58999999999997</v>
      </c>
      <c r="K5" s="40">
        <f>I5*J5</f>
        <v>309.58999999999997</v>
      </c>
      <c r="L5" s="38" t="s">
        <v>28</v>
      </c>
      <c r="M5" s="38" t="s">
        <v>21</v>
      </c>
      <c r="N5" s="38" t="s">
        <v>22</v>
      </c>
    </row>
    <row r="6" spans="1:14" ht="31.5" x14ac:dyDescent="0.25">
      <c r="A6" s="19"/>
      <c r="B6" s="52"/>
      <c r="C6" s="52"/>
      <c r="D6" s="54"/>
      <c r="E6" s="38">
        <v>333400011</v>
      </c>
      <c r="F6" s="39" t="s">
        <v>23</v>
      </c>
      <c r="G6" s="56"/>
      <c r="H6" s="52"/>
      <c r="I6" s="38">
        <v>1</v>
      </c>
      <c r="J6" s="40">
        <v>32.130000000000003</v>
      </c>
      <c r="K6" s="40">
        <f>I6*J6</f>
        <v>32.130000000000003</v>
      </c>
      <c r="L6" s="38" t="s">
        <v>28</v>
      </c>
      <c r="M6" s="38" t="s">
        <v>21</v>
      </c>
      <c r="N6" s="38" t="s">
        <v>22</v>
      </c>
    </row>
    <row r="7" spans="1:14" ht="173.25" x14ac:dyDescent="0.25">
      <c r="A7" s="19"/>
      <c r="B7" s="38">
        <v>2</v>
      </c>
      <c r="C7" s="38" t="s">
        <v>29</v>
      </c>
      <c r="D7" s="41">
        <v>45055</v>
      </c>
      <c r="E7" s="38">
        <v>643500012</v>
      </c>
      <c r="F7" s="39" t="s">
        <v>30</v>
      </c>
      <c r="G7" s="39" t="s">
        <v>31</v>
      </c>
      <c r="H7" s="38" t="s">
        <v>32</v>
      </c>
      <c r="I7" s="42">
        <v>24</v>
      </c>
      <c r="J7" s="40">
        <v>85</v>
      </c>
      <c r="K7" s="40">
        <f t="shared" ref="K7" si="0">I7*J7</f>
        <v>2040</v>
      </c>
      <c r="L7" s="38" t="s">
        <v>33</v>
      </c>
      <c r="M7" s="38" t="s">
        <v>34</v>
      </c>
      <c r="N7" s="38" t="s">
        <v>22</v>
      </c>
    </row>
    <row r="8" spans="1:14" ht="142.5" x14ac:dyDescent="0.25">
      <c r="A8" s="28"/>
      <c r="B8" s="23">
        <v>3</v>
      </c>
      <c r="C8" s="23" t="s">
        <v>35</v>
      </c>
      <c r="D8" s="36">
        <v>45075</v>
      </c>
      <c r="E8" s="23">
        <v>369900026</v>
      </c>
      <c r="F8" s="23" t="s">
        <v>36</v>
      </c>
      <c r="G8" s="23" t="s">
        <v>37</v>
      </c>
      <c r="H8" s="23" t="s">
        <v>38</v>
      </c>
      <c r="I8" s="23">
        <v>1</v>
      </c>
      <c r="J8" s="58">
        <v>2515.2399999999998</v>
      </c>
      <c r="K8" s="58">
        <v>2515.2399999999998</v>
      </c>
      <c r="L8" s="23" t="s">
        <v>38</v>
      </c>
      <c r="M8" s="23" t="s">
        <v>39</v>
      </c>
      <c r="N8" s="23" t="s">
        <v>40</v>
      </c>
    </row>
    <row r="9" spans="1:14" ht="114" x14ac:dyDescent="0.25">
      <c r="A9" s="28"/>
      <c r="B9" s="37">
        <v>4</v>
      </c>
      <c r="C9" s="23" t="s">
        <v>41</v>
      </c>
      <c r="D9" s="36">
        <v>45070</v>
      </c>
      <c r="E9" s="23">
        <v>4911300116</v>
      </c>
      <c r="F9" s="23" t="s">
        <v>42</v>
      </c>
      <c r="G9" s="23" t="s">
        <v>43</v>
      </c>
      <c r="H9" s="23" t="s">
        <v>44</v>
      </c>
      <c r="I9" s="23">
        <v>1</v>
      </c>
      <c r="J9" s="58">
        <v>116</v>
      </c>
      <c r="K9" s="58">
        <v>116</v>
      </c>
      <c r="L9" s="23" t="s">
        <v>44</v>
      </c>
      <c r="M9" s="23" t="s">
        <v>45</v>
      </c>
      <c r="N9" s="23" t="s">
        <v>40</v>
      </c>
    </row>
    <row r="10" spans="1:14" ht="156.75" x14ac:dyDescent="0.25">
      <c r="A10" s="28"/>
      <c r="B10" s="38">
        <v>5</v>
      </c>
      <c r="C10" s="23" t="s">
        <v>46</v>
      </c>
      <c r="D10" s="36">
        <v>45070</v>
      </c>
      <c r="E10" s="23">
        <v>871410011</v>
      </c>
      <c r="F10" s="23" t="s">
        <v>47</v>
      </c>
      <c r="G10" s="23" t="s">
        <v>43</v>
      </c>
      <c r="H10" s="23" t="s">
        <v>48</v>
      </c>
      <c r="I10" s="23">
        <v>1</v>
      </c>
      <c r="J10" s="58">
        <v>340</v>
      </c>
      <c r="K10" s="58">
        <v>340</v>
      </c>
      <c r="L10" s="23" t="s">
        <v>48</v>
      </c>
      <c r="M10" s="23" t="s">
        <v>34</v>
      </c>
      <c r="N10" s="23" t="s">
        <v>40</v>
      </c>
    </row>
    <row r="11" spans="1:14" ht="128.25" x14ac:dyDescent="0.25">
      <c r="A11" s="28"/>
      <c r="B11" s="38">
        <v>6</v>
      </c>
      <c r="C11" s="23" t="s">
        <v>49</v>
      </c>
      <c r="D11" s="36">
        <v>45069</v>
      </c>
      <c r="E11" s="23">
        <v>439230011</v>
      </c>
      <c r="F11" s="23" t="s">
        <v>50</v>
      </c>
      <c r="G11" s="23" t="s">
        <v>51</v>
      </c>
      <c r="H11" s="23" t="s">
        <v>52</v>
      </c>
      <c r="I11" s="23">
        <v>1</v>
      </c>
      <c r="J11" s="58">
        <v>215</v>
      </c>
      <c r="K11" s="58">
        <v>215</v>
      </c>
      <c r="L11" s="23" t="s">
        <v>52</v>
      </c>
      <c r="M11" s="23" t="s">
        <v>34</v>
      </c>
      <c r="N11" s="23" t="s">
        <v>40</v>
      </c>
    </row>
    <row r="12" spans="1:14" ht="99.75" x14ac:dyDescent="0.25">
      <c r="A12" s="28"/>
      <c r="B12" s="23">
        <v>7</v>
      </c>
      <c r="C12" s="22" t="s">
        <v>53</v>
      </c>
      <c r="D12" s="36">
        <v>45069</v>
      </c>
      <c r="E12" s="20">
        <v>4911300116</v>
      </c>
      <c r="F12" s="20" t="s">
        <v>42</v>
      </c>
      <c r="G12" s="23" t="s">
        <v>43</v>
      </c>
      <c r="H12" s="20" t="s">
        <v>54</v>
      </c>
      <c r="I12" s="20">
        <v>1</v>
      </c>
      <c r="J12" s="59">
        <v>414</v>
      </c>
      <c r="K12" s="59">
        <v>414</v>
      </c>
      <c r="L12" s="20" t="s">
        <v>54</v>
      </c>
      <c r="M12" s="20" t="s">
        <v>45</v>
      </c>
      <c r="N12" s="23" t="s">
        <v>40</v>
      </c>
    </row>
    <row r="13" spans="1:14" ht="156.75" x14ac:dyDescent="0.25">
      <c r="A13" s="28"/>
      <c r="B13" s="38">
        <v>8</v>
      </c>
      <c r="C13" s="23" t="s">
        <v>55</v>
      </c>
      <c r="D13" s="36">
        <v>45069</v>
      </c>
      <c r="E13" s="21">
        <v>871410011</v>
      </c>
      <c r="F13" s="21" t="s">
        <v>47</v>
      </c>
      <c r="G13" s="23" t="s">
        <v>43</v>
      </c>
      <c r="H13" s="21" t="s">
        <v>56</v>
      </c>
      <c r="I13" s="21">
        <v>1</v>
      </c>
      <c r="J13" s="58">
        <v>480</v>
      </c>
      <c r="K13" s="58">
        <v>480</v>
      </c>
      <c r="L13" s="21" t="s">
        <v>56</v>
      </c>
      <c r="M13" s="23" t="s">
        <v>34</v>
      </c>
      <c r="N13" s="23" t="s">
        <v>40</v>
      </c>
    </row>
    <row r="14" spans="1:14" ht="71.25" x14ac:dyDescent="0.25">
      <c r="A14" s="28"/>
      <c r="B14" s="38">
        <v>9</v>
      </c>
      <c r="C14" s="23" t="s">
        <v>57</v>
      </c>
      <c r="D14" s="36">
        <v>45061</v>
      </c>
      <c r="E14" s="21">
        <v>641000023</v>
      </c>
      <c r="F14" s="21" t="s">
        <v>58</v>
      </c>
      <c r="G14" s="23" t="s">
        <v>59</v>
      </c>
      <c r="H14" s="21" t="s">
        <v>60</v>
      </c>
      <c r="I14" s="21">
        <v>15</v>
      </c>
      <c r="J14" s="58">
        <v>78</v>
      </c>
      <c r="K14" s="58">
        <v>1170</v>
      </c>
      <c r="L14" s="21" t="s">
        <v>60</v>
      </c>
      <c r="M14" s="23" t="s">
        <v>34</v>
      </c>
      <c r="N14" s="23" t="s">
        <v>40</v>
      </c>
    </row>
    <row r="15" spans="1:14" ht="57" x14ac:dyDescent="0.25">
      <c r="A15" s="28"/>
      <c r="B15" s="38">
        <v>10</v>
      </c>
      <c r="C15" s="23" t="s">
        <v>61</v>
      </c>
      <c r="D15" s="36">
        <v>45051</v>
      </c>
      <c r="E15" s="21">
        <v>321290418</v>
      </c>
      <c r="F15" s="21" t="s">
        <v>62</v>
      </c>
      <c r="G15" s="23" t="s">
        <v>63</v>
      </c>
      <c r="H15" s="21" t="s">
        <v>64</v>
      </c>
      <c r="I15" s="21">
        <v>1</v>
      </c>
      <c r="J15" s="58">
        <v>215.76</v>
      </c>
      <c r="K15" s="58">
        <v>215.76</v>
      </c>
      <c r="L15" s="21" t="s">
        <v>64</v>
      </c>
      <c r="M15" s="23" t="s">
        <v>39</v>
      </c>
      <c r="N15" s="23" t="s">
        <v>40</v>
      </c>
    </row>
    <row r="16" spans="1:14" x14ac:dyDescent="0.25">
      <c r="K16" s="61">
        <f>SUM(K5:K15)</f>
        <v>7847.7199999999993</v>
      </c>
    </row>
  </sheetData>
  <mergeCells count="8">
    <mergeCell ref="A1:M1"/>
    <mergeCell ref="A2:M2"/>
    <mergeCell ref="A3:M3"/>
    <mergeCell ref="B5:B6"/>
    <mergeCell ref="C5:C6"/>
    <mergeCell ref="D5:D6"/>
    <mergeCell ref="G5:G6"/>
    <mergeCell ref="H5:H6"/>
  </mergeCells>
  <phoneticPr fontId="9" type="noConversion"/>
  <pageMargins left="0.7" right="0.7" top="0.75" bottom="0.75" header="0.3" footer="0.3"/>
  <pageSetup scale="2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DD- ORELLANA</vt:lpstr>
      <vt:lpstr> DD-RUMIÑAHUI</vt:lpstr>
      <vt:lpstr>CZ2 </vt:lpstr>
      <vt:lpstr>CONSOLIDADO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Darwin Paul Yumbo Coquinche</cp:lastModifiedBy>
  <cp:lastPrinted>2023-05-02T15:52:47Z</cp:lastPrinted>
  <dcterms:created xsi:type="dcterms:W3CDTF">2015-03-06T17:02:33Z</dcterms:created>
  <dcterms:modified xsi:type="dcterms:W3CDTF">2023-06-02T19:00:38Z</dcterms:modified>
</cp:coreProperties>
</file>