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car.silva\Desktop\OSCAR SILVA 2023\LOTAIP\MAYO 2023\"/>
    </mc:Choice>
  </mc:AlternateContent>
  <bookViews>
    <workbookView xWindow="0" yWindow="0" windowWidth="28800" windowHeight="11280"/>
  </bookViews>
  <sheets>
    <sheet name="ZONA 4 MAYO  2023" sheetId="2" r:id="rId1"/>
    <sheet name="Hoja1" sheetId="5" r:id="rId2"/>
  </sheets>
  <definedNames>
    <definedName name="_xlnm._FilterDatabase" localSheetId="0" hidden="1">'ZONA 4 MAYO  2023'!$3:$3</definedName>
  </definedNames>
  <calcPr calcId="162913"/>
</workbook>
</file>

<file path=xl/calcChain.xml><?xml version="1.0" encoding="utf-8"?>
<calcChain xmlns="http://schemas.openxmlformats.org/spreadsheetml/2006/main">
  <c r="J32" i="2" l="1"/>
  <c r="J23" i="2"/>
  <c r="J22" i="2"/>
  <c r="J21" i="2"/>
  <c r="J19" i="2"/>
  <c r="J18" i="2"/>
  <c r="J17" i="2"/>
  <c r="J16" i="2"/>
</calcChain>
</file>

<file path=xl/sharedStrings.xml><?xml version="1.0" encoding="utf-8"?>
<sst xmlns="http://schemas.openxmlformats.org/spreadsheetml/2006/main" count="260" uniqueCount="145">
  <si>
    <t>GASOLINA ECO DE 85 OCTANOS</t>
  </si>
  <si>
    <t>ZONA 4 MIES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</si>
  <si>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</si>
  <si>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</si>
  <si>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</si>
  <si>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</si>
  <si>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</si>
  <si>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</si>
  <si>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U,</t>
  </si>
  <si>
    <t>Valor</t>
  </si>
  <si>
    <t>Justificativo</t>
  </si>
  <si>
    <t>Tipo de Compra</t>
  </si>
  <si>
    <t>Responsable de Asuntos Administrativos</t>
  </si>
  <si>
    <t>Otros Servicios</t>
  </si>
  <si>
    <t>OSCAR SILVA</t>
  </si>
  <si>
    <t>Nro,</t>
  </si>
  <si>
    <t>Nro, Factura</t>
  </si>
  <si>
    <t>33310.00.1</t>
  </si>
  <si>
    <t>ULLAURI NOBLECILLA ANA PRISCILA</t>
  </si>
  <si>
    <t>Combustibles</t>
  </si>
  <si>
    <t>73123.00.1</t>
  </si>
  <si>
    <t>SERVICIO DE ALQUILER DE FOTOCOPIADORAS</t>
  </si>
  <si>
    <t>VASQUEZ VIVERO JOSE STALIN</t>
  </si>
  <si>
    <t>87141.00.1</t>
  </si>
  <si>
    <t>SERVICIOS DE MANTENIMIENTO PREVENTIVO DE VEHICULOS DE MOTOR</t>
  </si>
  <si>
    <t>SERVICIOS</t>
  </si>
  <si>
    <t>Baltazara Elizabeth Palacios Alcívar</t>
  </si>
  <si>
    <t>TOTAL</t>
  </si>
  <si>
    <t>MAZACAS S.A.S</t>
  </si>
  <si>
    <t xml:space="preserve">SERVICIO DE SUMINISTRO  DE COMBUSTIBLE PARA EL PARQUE AUTOMOTOR DE LA DIRECCION DISTRITAL 13D07 CHONE FLAVIO ALFARO MIES </t>
  </si>
  <si>
    <t xml:space="preserve"> SERVICIO </t>
  </si>
  <si>
    <t>VELEZ LOOR JIMMY MARCELO</t>
  </si>
  <si>
    <t>SERVICIO DE MANTENIMIENTO PREVENTIVO Y CORRECTIVO DE LOS VEHÍCULOS DE LA COORDINACIÓN ZONAL 4 MIES</t>
  </si>
  <si>
    <t>BIENES</t>
  </si>
  <si>
    <t>SERVICIO DE CUIDADO DE JARDINES</t>
  </si>
  <si>
    <t>MONROY JARAMILLO ADELA</t>
  </si>
  <si>
    <t>SERVICIO DE MANTENIMIENTO DE AREAS VERDES DE LA DIRECCIÓN DISTRITAL MIES SANTO DOMINGO</t>
  </si>
  <si>
    <t>Ing. Marlon Torres</t>
  </si>
  <si>
    <t>REPORTE: ÍNFIMAS MES DE ABRIL 2023</t>
  </si>
  <si>
    <t>004-011-000002736</t>
  </si>
  <si>
    <t>MIES-CZ-4-2023-7200-M</t>
  </si>
  <si>
    <t>001-003-000004029</t>
  </si>
  <si>
    <t>SERVICIO DE ALQUILER DE EQUIPOS DE IMPRESION PARA LA COORDINACIÓN ZONAL 4”</t>
  </si>
  <si>
    <t>3796.77</t>
  </si>
  <si>
    <t>MIES-CZ-4-2023-6339-M</t>
  </si>
  <si>
    <t>001-001-000004947</t>
  </si>
  <si>
    <t>ABASTECIMIENTO DE COMBUSTIBLE DE LOS VEHICULOS DE LA COODINACION ZONAL 4 Y EL MIES</t>
  </si>
  <si>
    <t>1491.35</t>
  </si>
  <si>
    <t>MIES-CZ-4-2023-63333</t>
  </si>
  <si>
    <t>001-100-00000002</t>
  </si>
  <si>
    <t>89121.10.1</t>
  </si>
  <si>
    <t>SERVICIOS DE IMPRESION INCLUIDO EL MATERIAL DE ACUERDO A FORMATOS ESTABLECIDOS</t>
  </si>
  <si>
    <t>CARPIO SANCHEZ ANA MERCEDES</t>
  </si>
  <si>
    <t>CONTRATACION DEL SERVICIO DE IMPRESIÓN DE MATERIAL DE DIFUSION Y PROMOCION DEL CREDITO 1X30 PARA LA UNIDAD DESCONCENTRADA MIES ZONA 4.</t>
  </si>
  <si>
    <t>MIES-CZ-4-2023-7446</t>
  </si>
  <si>
    <t>001-017-000000257</t>
  </si>
  <si>
    <t>MEMORANDO NRO. MIES-CZ-DDCH-2023-2661-M</t>
  </si>
  <si>
    <t xml:space="preserve">MABEL ESTELBINA MOREIRA MENDOZA </t>
  </si>
  <si>
    <t>001-017-000000063</t>
  </si>
  <si>
    <t>TELA PARA CONFECCIÓN DE 55% LANA-45% POLIESTER</t>
  </si>
  <si>
    <t>BRAVO RODRIGUEZ JULIO JOSÉ</t>
  </si>
  <si>
    <t xml:space="preserve">ADQUISICION DE MATERIAL D EIMPRESION CON LA LINEA GRAFICA PARA EVENTO DE LANZAMIENTO DE LA PROPUESTA "INCLUSION SIN BARRERAS" DE LA DIRECCIÓN DISTRIAL 13D07 CHONE FLAVIO ALFARO -MIES </t>
  </si>
  <si>
    <t>MEMORANDO NRO. MIES-CZ-DDCH-2023-2582-M</t>
  </si>
  <si>
    <t xml:space="preserve">BIEN </t>
  </si>
  <si>
    <t>001-035-000241213</t>
  </si>
  <si>
    <t>Estación de Servicios ATIMASA S.A.</t>
  </si>
  <si>
    <t>SERVICIO DE ABASTECIMIENTO DE COMBUSTIBLE PARA LOS VEHÍCULOS DEL PARQUEAUTOMOTOR DE LA DIRECCIÓN DISTRITAL 13D02 JARAMIJÓ- MANTA – MONTECRISTI - MIES</t>
  </si>
  <si>
    <t>MIES-CZ-4-DDM-2023-2762-M</t>
  </si>
  <si>
    <t>001-035-000241212</t>
  </si>
  <si>
    <t>001-035-000241215</t>
  </si>
  <si>
    <t>001-035-000241214</t>
  </si>
  <si>
    <t>001-002-000000206</t>
  </si>
  <si>
    <t>JUGUETES DIDACTICOS</t>
  </si>
  <si>
    <t>GABRIELA MARIBEL GUAMANI TOAPANTA</t>
  </si>
  <si>
    <t>ADQUISICIÓN DE MATERIAL DIDÁCTICO PARA KIT DE PROMOTORES PARA LA IMPLEMENTACIÓN DEL PROYECTO ENVEJECIENDO JUNTOS EN LA UNIDAD DESCONCETRADA TIPO A MANTA MIES</t>
  </si>
  <si>
    <t>MIES-CZ-4-DDM-2023-2665-M</t>
  </si>
  <si>
    <t>001-100-000000238</t>
  </si>
  <si>
    <t>INSUMOS DE USO MEDICO ANESTESICO</t>
  </si>
  <si>
    <t>DAVID GREGORIO PALACIOS MAZON</t>
  </si>
  <si>
    <t>ADQUISICIÓN DE MENAJE Y ACCESORIOS DESCARTABLES (GUANTES, MASCARILLAS Y ALCOHOL) PARA LOS PROMOTORES PARA LA IMPLEMENTACIÓN DEL PROYECTO ENVEJECIENDO JUNTOS EN LA UNIDAD DESCONCETRADA TIPO A MANTA</t>
  </si>
  <si>
    <t>MIES-CZ-4-DDM-2023-2658-M</t>
  </si>
  <si>
    <t>001-001-000001407</t>
  </si>
  <si>
    <t>MIES-CZ-4-DDSD-2023-3212</t>
  </si>
  <si>
    <t>001-010-000000817</t>
  </si>
  <si>
    <t>REPUESTOS PARTES Y PIEZAS DE MATERIALES ELECTRONICOS</t>
  </si>
  <si>
    <t>CARRION TORRES GLADYS MARILYN</t>
  </si>
  <si>
    <t>ADQUISICIÓN DE REPUESTOS INFORMÁTICOS</t>
  </si>
  <si>
    <t>MIES-CZ-4-DDSD-2023-3403-M</t>
  </si>
  <si>
    <t>002-001-000000124</t>
  </si>
  <si>
    <t>SERVICIOS DE MANTENIMIENTO Y REPARACION DE VEHICULOS DE MOTOR. ESTOS SERVICIOS PUEDEN INCLUIR LA REVISION DEL MOTOR</t>
  </si>
  <si>
    <t>AVEIGA TUAREZ FERNANDO ALFREDO</t>
  </si>
  <si>
    <t>MANTENIMIENTO PREVENTIVO Y CORRECTIVO DE LA FLOTA VEHICULAR INSTITUCIONAL</t>
  </si>
  <si>
    <t>MIES-CZ-4-DDSD-2023-3319</t>
  </si>
  <si>
    <t>002-001-000000130</t>
  </si>
  <si>
    <t>002-001-000000123</t>
  </si>
  <si>
    <t>002-001-000000122</t>
  </si>
  <si>
    <t>001-002-000026440</t>
  </si>
  <si>
    <t xml:space="preserve">271900931	</t>
  </si>
  <si>
    <t>MASCARILLAS DE PROTECCIÓN</t>
  </si>
  <si>
    <t>IMPORFACTORY CIA. LTDA.</t>
  </si>
  <si>
    <t>ADQUISICIÓN DE KITS DE BIO SEGURIDAD</t>
  </si>
  <si>
    <t>MIES-CZ-4-DDSD-2023-3408M</t>
  </si>
  <si>
    <t>001-002-000026437</t>
  </si>
  <si>
    <t>ALCOHOL ANTISEPTICO</t>
  </si>
  <si>
    <t>ADQUISICIÓN DE INSUMOS DE BIO SEGURIDAD</t>
  </si>
  <si>
    <t>MIES-CZ-4-DDSD-2023-3320-M</t>
  </si>
  <si>
    <t>001-001-000000076</t>
  </si>
  <si>
    <t>83820.01.1</t>
  </si>
  <si>
    <t>SERVICIO DE IMPRESION DIGITAL DE DOCUMENTOS CON TEXTO E IMAGENES, REPRODUCCION POR AMBAS CARAS,</t>
  </si>
  <si>
    <t>ZAMBRANO DELGADO STALIN ALEXANDER</t>
  </si>
  <si>
    <t>SERVICIO DE EDICIÓN E IMPRESIÓN PARA LOS CTT Y EDUCADORES FAMILIRES –CNH DE LA DIRECCIÓN DISTRITAL 13D10 JAMA PEDERNALES-MIES</t>
  </si>
  <si>
    <t>MIES-CZ-4-DDJ-2023-3813-M</t>
  </si>
  <si>
    <t>001-100-000000004</t>
  </si>
  <si>
    <t>85990.19.1</t>
  </si>
  <si>
    <t>REPARACION Y MANTENIMIENTO DE AIRE ACONDICIONADO</t>
  </si>
  <si>
    <t>AVILA CRUZ JEAN CARLOS</t>
  </si>
  <si>
    <t>MANTENIMIENTO CORRECTIVO PARAS LOS AIRES ACONDICIONADOS DE LAS OFICINAS</t>
  </si>
  <si>
    <t>MIES-CZ-4-DDJ-2023-3766-M</t>
  </si>
  <si>
    <t>001-100-000000003</t>
  </si>
  <si>
    <t>96220.05.6</t>
  </si>
  <si>
    <t>SERVICIOS DE PRODUCCION DE EVENTOS</t>
  </si>
  <si>
    <t>MERA CANTOS JORGE ALEJANDRO</t>
  </si>
  <si>
    <t>SERVICIO DE LOGÍSTICA PARA ORGANIZACIÓN DEL EVENTO "TALLER NACIONAL DE GESTION DE ARTICULACIÓN TERRITORIAL"</t>
  </si>
  <si>
    <t>MIES-CZ-4-DDJ-2023-3293-M</t>
  </si>
  <si>
    <t>001-100-000000053</t>
  </si>
  <si>
    <t>63210.00.1</t>
  </si>
  <si>
    <t>SERVICIOS DE PREPARACION Y SUMINISTRO DE COMIDAS Y SERVICIOS CONEXOS DE SUMINISTRO DE BEBIDAS PRESTADOS POR RESTAURANTES, CAFETERIAS E INSTALACIONES ANALOGAS QUE PRESTAN UN SERVICIO COMPLETO DE CAMAREROS PARA CLIENTES SENTADOS A LA MESA (CON BARRAS Y RESE</t>
  </si>
  <si>
    <t>ANDRADE LOPEZ ANDREA PIEDAD</t>
  </si>
  <si>
    <t>Servicio de Alimentación de Externalizada para los Adultos Mayores del Centro Gerontologico Residencial de la Dirección Distrital 13D10</t>
  </si>
  <si>
    <t>2.9</t>
  </si>
  <si>
    <t>2392.5</t>
  </si>
  <si>
    <t>MIES-CZ-4-DDJ-2023-3150-M</t>
  </si>
  <si>
    <t>Alimentos y Bebidas</t>
  </si>
  <si>
    <t>001-100-000000052 </t>
  </si>
  <si>
    <t>Servicio de Alimentación de Externalizada para los Adultos Mayores del Centro Gerontologico Diurno de la Dirección Distrital 13D10</t>
  </si>
  <si>
    <t>4.89</t>
  </si>
  <si>
    <t>3667.5</t>
  </si>
  <si>
    <t>MIES-CZ-4-DDJ-2023-3149-M</t>
  </si>
  <si>
    <t>001-106-0000002203</t>
  </si>
  <si>
    <t>GASOLINA</t>
  </si>
  <si>
    <t>GARCIA DELGADO HUMBERTO JESUS</t>
  </si>
  <si>
    <t>Servicio de abastecimiento de combustible para los vehículos de la Dirección Distrital 13D10 Jama Pedernales</t>
  </si>
  <si>
    <t>2142.8</t>
  </si>
  <si>
    <t>MIES-CZ-4-DDJ-2023-3109-M</t>
  </si>
  <si>
    <t>CLAUDIA DELGADO 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</si>
</sst>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* #,##0.00\ _€_-;\-* #,##0.00\ _€_-;_-* &quot;-&quot;??\ _€_-;_-@_-"/>
    <numFmt numFmtId="165" formatCode="&quot;$&quot;#,##0.00"/>
    <numFmt numFmtId="166" formatCode="_(* #,##0.00_);_(* \(#,##0.00\);_(* &quot;-&quot;??_);_(@_)"/>
    <numFmt numFmtId="167" formatCode="_-&quot;$&quot;* #,##0.00_-;\-&quot;$&quot;* #,##0.00_-;_-&quot;$&quot;* &quot;-&quot;??_-;_-@_-"/>
    <numFmt numFmtId="168" formatCode="[$-300A]General"/>
    <numFmt numFmtId="169" formatCode="_(&quot;$&quot;\ * #,##0.00_);_(&quot;$&quot;\ * \(#,##0.00\);_(&quot;$&quot;\ * &quot;-&quot;??_);_(@_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9.8000000000000007"/>
      <color theme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4F4F4F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4EE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168" fontId="6" fillId="0" borderId="0" applyBorder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</cellStyleXfs>
  <cellXfs count="51">
    <xf numFmtId="0" fontId="0" fillId="0" borderId="0" xfId="0"/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165" fontId="10" fillId="0" borderId="1" xfId="13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14" fontId="15" fillId="4" borderId="0" xfId="0" applyNumberFormat="1" applyFont="1" applyFill="1" applyAlignment="1">
      <alignment horizontal="left" vertical="top" wrapText="1"/>
    </xf>
    <xf numFmtId="0" fontId="15" fillId="4" borderId="0" xfId="0" applyFont="1" applyFill="1" applyAlignment="1">
      <alignment horizontal="left" vertical="top" wrapText="1"/>
    </xf>
    <xf numFmtId="0" fontId="14" fillId="3" borderId="4" xfId="0" applyFont="1" applyFill="1" applyBorder="1" applyAlignment="1">
      <alignment horizontal="center" vertical="center" wrapText="1"/>
    </xf>
    <xf numFmtId="14" fontId="14" fillId="3" borderId="4" xfId="0" applyNumberFormat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left" vertical="top" wrapText="1"/>
    </xf>
    <xf numFmtId="14" fontId="15" fillId="5" borderId="0" xfId="0" applyNumberFormat="1" applyFont="1" applyFill="1" applyAlignment="1">
      <alignment horizontal="left" vertical="top" wrapText="1"/>
    </xf>
    <xf numFmtId="166" fontId="14" fillId="0" borderId="4" xfId="8" applyFont="1" applyFill="1" applyBorder="1" applyAlignment="1">
      <alignment horizontal="center" vertical="center" wrapText="1"/>
    </xf>
    <xf numFmtId="166" fontId="14" fillId="3" borderId="4" xfId="8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1" fontId="14" fillId="3" borderId="2" xfId="0" applyNumberFormat="1" applyFont="1" applyFill="1" applyBorder="1" applyAlignment="1">
      <alignment horizontal="center" vertical="center" wrapText="1"/>
    </xf>
    <xf numFmtId="2" fontId="14" fillId="3" borderId="2" xfId="0" applyNumberFormat="1" applyFont="1" applyFill="1" applyBorder="1" applyAlignment="1">
      <alignment horizontal="center" vertical="center" wrapText="1"/>
    </xf>
    <xf numFmtId="43" fontId="10" fillId="0" borderId="9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8" applyFont="1" applyFill="1" applyBorder="1" applyAlignment="1">
      <alignment horizontal="center" vertical="center" wrapText="1"/>
    </xf>
    <xf numFmtId="166" fontId="14" fillId="3" borderId="1" xfId="8" applyFont="1" applyFill="1" applyBorder="1" applyAlignment="1">
      <alignment horizontal="center" vertical="center" wrapText="1"/>
    </xf>
    <xf numFmtId="0" fontId="0" fillId="4" borderId="0" xfId="0" applyFill="1"/>
    <xf numFmtId="0" fontId="12" fillId="3" borderId="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43" fontId="14" fillId="3" borderId="2" xfId="7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4" fontId="14" fillId="3" borderId="2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3" fontId="14" fillId="3" borderId="4" xfId="7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14" fontId="14" fillId="3" borderId="4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3" fontId="15" fillId="5" borderId="0" xfId="0" applyNumberFormat="1" applyFont="1" applyFill="1" applyAlignment="1">
      <alignment horizontal="left" vertical="top" wrapText="1"/>
    </xf>
  </cellXfs>
  <cellStyles count="28">
    <cellStyle name="Excel Built-in Normal" xfId="1"/>
    <cellStyle name="Hipervínculo 2" xfId="2"/>
    <cellStyle name="Hipervínculo 2 2" xfId="3"/>
    <cellStyle name="Hipervínculo 3" xfId="4"/>
    <cellStyle name="Hipervínculo 4" xfId="5"/>
    <cellStyle name="Hipervínculo 5" xfId="6"/>
    <cellStyle name="Millares" xfId="7" builtinId="3"/>
    <cellStyle name="Millares 2" xfId="8"/>
    <cellStyle name="Millares 2 2" xfId="9"/>
    <cellStyle name="Millares 2 2 2" xfId="10"/>
    <cellStyle name="Millares 3" xfId="11"/>
    <cellStyle name="Moneda 2" xfId="12"/>
    <cellStyle name="Moneda 3" xfId="13"/>
    <cellStyle name="Normal" xfId="0" builtinId="0"/>
    <cellStyle name="Normal 2" xfId="14"/>
    <cellStyle name="Normal 2 2" xfId="15"/>
    <cellStyle name="Normal 2 2 2" xfId="16"/>
    <cellStyle name="Normal 2 2 3" xfId="17"/>
    <cellStyle name="Normal 2 3" xfId="18"/>
    <cellStyle name="Normal 2 4" xfId="19"/>
    <cellStyle name="Normal 3" xfId="20"/>
    <cellStyle name="Normal 4" xfId="21"/>
    <cellStyle name="Normal 4 2" xfId="22"/>
    <cellStyle name="Normal 5" xfId="23"/>
    <cellStyle name="Normal 5 2" xfId="24"/>
    <cellStyle name="Normal 5 2 2" xfId="25"/>
    <cellStyle name="Normal 6" xfId="26"/>
    <cellStyle name="Normal 7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21" zoomScale="60" zoomScaleNormal="60" workbookViewId="0">
      <selection activeCell="J4" sqref="J4:J29"/>
    </sheetView>
  </sheetViews>
  <sheetFormatPr baseColWidth="10" defaultRowHeight="12.75" x14ac:dyDescent="0.2"/>
  <cols>
    <col min="1" max="1" width="6.42578125" style="6" customWidth="1"/>
    <col min="2" max="2" width="21.140625" style="5" customWidth="1"/>
    <col min="3" max="3" width="17" style="5" customWidth="1"/>
    <col min="4" max="4" width="16.140625" style="5" customWidth="1"/>
    <col min="5" max="5" width="47.85546875" style="5" customWidth="1"/>
    <col min="6" max="6" width="39.7109375" style="5" customWidth="1"/>
    <col min="7" max="7" width="56.5703125" style="6" customWidth="1"/>
    <col min="8" max="8" width="11.7109375" style="5" bestFit="1" customWidth="1"/>
    <col min="9" max="9" width="14.7109375" style="5" customWidth="1"/>
    <col min="10" max="10" width="19.42578125" style="12" customWidth="1"/>
    <col min="11" max="11" width="25" style="5" customWidth="1"/>
    <col min="12" max="12" width="18.85546875" style="5" customWidth="1"/>
    <col min="13" max="13" width="34.7109375" style="5" customWidth="1"/>
    <col min="14" max="16384" width="11.42578125" style="1"/>
  </cols>
  <sheetData>
    <row r="1" spans="1:13" ht="39.75" customHeight="1" x14ac:dyDescent="0.2">
      <c r="A1" s="47" t="s">
        <v>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ht="23.25" customHeight="1" x14ac:dyDescent="0.2">
      <c r="A2" s="43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26.25" thickBot="1" x14ac:dyDescent="0.25">
      <c r="A3" s="2" t="s">
        <v>15</v>
      </c>
      <c r="B3" s="2" t="s">
        <v>16</v>
      </c>
      <c r="C3" s="2" t="s">
        <v>2</v>
      </c>
      <c r="D3" s="3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7" t="s">
        <v>8</v>
      </c>
      <c r="J3" s="8" t="s">
        <v>9</v>
      </c>
      <c r="K3" s="2" t="s">
        <v>10</v>
      </c>
      <c r="L3" s="2" t="s">
        <v>11</v>
      </c>
      <c r="M3" s="2" t="s">
        <v>12</v>
      </c>
    </row>
    <row r="4" spans="1:13" s="5" customFormat="1" ht="63" customHeight="1" thickBot="1" x14ac:dyDescent="0.3">
      <c r="A4" s="4">
        <v>1</v>
      </c>
      <c r="B4" s="13" t="s">
        <v>39</v>
      </c>
      <c r="C4" s="13">
        <v>45062</v>
      </c>
      <c r="D4" s="13" t="s">
        <v>23</v>
      </c>
      <c r="E4" s="13" t="s">
        <v>24</v>
      </c>
      <c r="F4" s="13" t="s">
        <v>31</v>
      </c>
      <c r="G4" s="13" t="s">
        <v>32</v>
      </c>
      <c r="H4" s="13">
        <v>1</v>
      </c>
      <c r="I4" s="13">
        <v>2576</v>
      </c>
      <c r="J4" s="25">
        <v>2576</v>
      </c>
      <c r="K4" s="13" t="s">
        <v>40</v>
      </c>
      <c r="L4" s="13" t="s">
        <v>13</v>
      </c>
      <c r="M4" s="13" t="s">
        <v>14</v>
      </c>
    </row>
    <row r="5" spans="1:13" s="5" customFormat="1" ht="63" customHeight="1" thickBot="1" x14ac:dyDescent="0.3">
      <c r="A5" s="4">
        <v>2</v>
      </c>
      <c r="B5" s="13" t="s">
        <v>41</v>
      </c>
      <c r="C5" s="13">
        <v>45051</v>
      </c>
      <c r="D5" s="13" t="s">
        <v>20</v>
      </c>
      <c r="E5" s="13" t="s">
        <v>21</v>
      </c>
      <c r="F5" s="13" t="s">
        <v>22</v>
      </c>
      <c r="G5" s="13" t="s">
        <v>42</v>
      </c>
      <c r="H5" s="13">
        <v>1</v>
      </c>
      <c r="I5" s="13" t="s">
        <v>43</v>
      </c>
      <c r="J5" s="13">
        <v>3796.77</v>
      </c>
      <c r="K5" s="13" t="s">
        <v>44</v>
      </c>
      <c r="L5" s="13" t="s">
        <v>13</v>
      </c>
      <c r="M5" s="13" t="s">
        <v>14</v>
      </c>
    </row>
    <row r="6" spans="1:13" s="5" customFormat="1" ht="80.25" customHeight="1" thickBot="1" x14ac:dyDescent="0.3">
      <c r="A6" s="4">
        <v>3</v>
      </c>
      <c r="B6" s="13" t="s">
        <v>45</v>
      </c>
      <c r="C6" s="13">
        <v>45050</v>
      </c>
      <c r="D6" s="13" t="s">
        <v>17</v>
      </c>
      <c r="E6" s="13" t="s">
        <v>0</v>
      </c>
      <c r="F6" s="13" t="s">
        <v>18</v>
      </c>
      <c r="G6" s="13" t="s">
        <v>46</v>
      </c>
      <c r="H6" s="13">
        <v>1</v>
      </c>
      <c r="I6" s="24" t="s">
        <v>47</v>
      </c>
      <c r="J6" s="25">
        <v>1491.35</v>
      </c>
      <c r="K6" s="13" t="s">
        <v>48</v>
      </c>
      <c r="L6" s="13" t="s">
        <v>19</v>
      </c>
      <c r="M6" s="13" t="s">
        <v>14</v>
      </c>
    </row>
    <row r="7" spans="1:13" s="5" customFormat="1" ht="83.25" customHeight="1" thickBot="1" x14ac:dyDescent="0.3">
      <c r="A7" s="4">
        <v>4</v>
      </c>
      <c r="B7" s="13" t="s">
        <v>49</v>
      </c>
      <c r="C7" s="13">
        <v>45050</v>
      </c>
      <c r="D7" s="13" t="s">
        <v>50</v>
      </c>
      <c r="E7" s="13" t="s">
        <v>51</v>
      </c>
      <c r="F7" s="13" t="s">
        <v>52</v>
      </c>
      <c r="G7" s="13" t="s">
        <v>53</v>
      </c>
      <c r="H7" s="13">
        <v>1</v>
      </c>
      <c r="I7" s="13">
        <v>520</v>
      </c>
      <c r="J7" s="25">
        <v>520</v>
      </c>
      <c r="K7" s="13" t="s">
        <v>54</v>
      </c>
      <c r="L7" s="13" t="s">
        <v>13</v>
      </c>
      <c r="M7" s="13" t="s">
        <v>14</v>
      </c>
    </row>
    <row r="8" spans="1:13" s="5" customFormat="1" ht="68.25" customHeight="1" thickBot="1" x14ac:dyDescent="0.3">
      <c r="A8" s="4">
        <v>5</v>
      </c>
      <c r="B8" s="34" t="s">
        <v>55</v>
      </c>
      <c r="C8" s="37">
        <v>45055</v>
      </c>
      <c r="D8" s="34">
        <v>333100012</v>
      </c>
      <c r="E8" s="38" t="s">
        <v>0</v>
      </c>
      <c r="F8" s="34" t="s">
        <v>28</v>
      </c>
      <c r="G8" s="34" t="s">
        <v>29</v>
      </c>
      <c r="H8" s="34">
        <v>1</v>
      </c>
      <c r="I8" s="35">
        <v>2012.23</v>
      </c>
      <c r="J8" s="35">
        <v>2012.23</v>
      </c>
      <c r="K8" s="34" t="s">
        <v>56</v>
      </c>
      <c r="L8" s="34" t="s">
        <v>30</v>
      </c>
      <c r="M8" s="36" t="s">
        <v>57</v>
      </c>
    </row>
    <row r="9" spans="1:13" s="5" customFormat="1" ht="99" customHeight="1" thickBot="1" x14ac:dyDescent="0.3">
      <c r="A9" s="4">
        <v>6</v>
      </c>
      <c r="B9" s="34" t="s">
        <v>58</v>
      </c>
      <c r="C9" s="37">
        <v>45061</v>
      </c>
      <c r="D9" s="34">
        <v>28238912</v>
      </c>
      <c r="E9" s="38" t="s">
        <v>59</v>
      </c>
      <c r="F9" s="34" t="s">
        <v>60</v>
      </c>
      <c r="G9" s="34" t="s">
        <v>61</v>
      </c>
      <c r="H9" s="34">
        <v>1</v>
      </c>
      <c r="I9" s="35">
        <v>1336.5</v>
      </c>
      <c r="J9" s="35">
        <v>1336.5</v>
      </c>
      <c r="K9" s="34" t="s">
        <v>62</v>
      </c>
      <c r="L9" s="34" t="s">
        <v>63</v>
      </c>
      <c r="M9" s="36" t="s">
        <v>57</v>
      </c>
    </row>
    <row r="10" spans="1:13" ht="98.25" customHeight="1" thickBot="1" x14ac:dyDescent="0.25">
      <c r="A10" s="4">
        <v>7</v>
      </c>
      <c r="B10" s="40" t="s">
        <v>64</v>
      </c>
      <c r="C10" s="41">
        <v>45056</v>
      </c>
      <c r="D10" s="40">
        <v>333100012</v>
      </c>
      <c r="E10" s="40" t="s">
        <v>0</v>
      </c>
      <c r="F10" s="40" t="s">
        <v>65</v>
      </c>
      <c r="G10" s="40" t="s">
        <v>66</v>
      </c>
      <c r="H10" s="40">
        <v>1</v>
      </c>
      <c r="I10" s="39">
        <v>117.25</v>
      </c>
      <c r="J10" s="39">
        <v>117.25</v>
      </c>
      <c r="K10" s="40" t="s">
        <v>67</v>
      </c>
      <c r="L10" s="40" t="s">
        <v>25</v>
      </c>
      <c r="M10" s="42" t="s">
        <v>26</v>
      </c>
    </row>
    <row r="11" spans="1:13" ht="96.75" customHeight="1" thickBot="1" x14ac:dyDescent="0.25">
      <c r="A11" s="4">
        <v>8</v>
      </c>
      <c r="B11" s="40" t="s">
        <v>68</v>
      </c>
      <c r="C11" s="41">
        <v>45056</v>
      </c>
      <c r="D11" s="40">
        <v>333100012</v>
      </c>
      <c r="E11" s="40" t="s">
        <v>0</v>
      </c>
      <c r="F11" s="40" t="s">
        <v>65</v>
      </c>
      <c r="G11" s="40" t="s">
        <v>66</v>
      </c>
      <c r="H11" s="40">
        <v>1</v>
      </c>
      <c r="I11" s="39">
        <v>157.27000000000001</v>
      </c>
      <c r="J11" s="39">
        <v>157.27000000000001</v>
      </c>
      <c r="K11" s="40" t="s">
        <v>67</v>
      </c>
      <c r="L11" s="40" t="s">
        <v>25</v>
      </c>
      <c r="M11" s="42" t="s">
        <v>26</v>
      </c>
    </row>
    <row r="12" spans="1:13" ht="84.75" customHeight="1" thickBot="1" x14ac:dyDescent="0.25">
      <c r="A12" s="4">
        <v>9</v>
      </c>
      <c r="B12" s="40" t="s">
        <v>69</v>
      </c>
      <c r="C12" s="41">
        <v>45056</v>
      </c>
      <c r="D12" s="40">
        <v>333100012</v>
      </c>
      <c r="E12" s="40" t="s">
        <v>0</v>
      </c>
      <c r="F12" s="40" t="s">
        <v>65</v>
      </c>
      <c r="G12" s="40" t="s">
        <v>66</v>
      </c>
      <c r="H12" s="40">
        <v>1</v>
      </c>
      <c r="I12" s="39">
        <v>26.42</v>
      </c>
      <c r="J12" s="39">
        <v>26.42</v>
      </c>
      <c r="K12" s="40" t="s">
        <v>67</v>
      </c>
      <c r="L12" s="40" t="s">
        <v>25</v>
      </c>
      <c r="M12" s="42" t="s">
        <v>26</v>
      </c>
    </row>
    <row r="13" spans="1:13" ht="70.5" customHeight="1" thickBot="1" x14ac:dyDescent="0.25">
      <c r="A13" s="4">
        <v>10</v>
      </c>
      <c r="B13" s="40" t="s">
        <v>70</v>
      </c>
      <c r="C13" s="41">
        <v>45056</v>
      </c>
      <c r="D13" s="40">
        <v>333100012</v>
      </c>
      <c r="E13" s="40" t="s">
        <v>0</v>
      </c>
      <c r="F13" s="40" t="s">
        <v>65</v>
      </c>
      <c r="G13" s="40" t="s">
        <v>66</v>
      </c>
      <c r="H13" s="40">
        <v>1</v>
      </c>
      <c r="I13" s="39">
        <v>217.86</v>
      </c>
      <c r="J13" s="39">
        <v>217.86</v>
      </c>
      <c r="K13" s="40" t="s">
        <v>67</v>
      </c>
      <c r="L13" s="40" t="s">
        <v>25</v>
      </c>
      <c r="M13" s="42" t="s">
        <v>26</v>
      </c>
    </row>
    <row r="14" spans="1:13" ht="90.75" customHeight="1" thickBot="1" x14ac:dyDescent="0.25">
      <c r="A14" s="4">
        <v>11</v>
      </c>
      <c r="B14" s="40" t="s">
        <v>71</v>
      </c>
      <c r="C14" s="41">
        <v>45060</v>
      </c>
      <c r="D14" s="40">
        <v>369900021</v>
      </c>
      <c r="E14" s="40" t="s">
        <v>72</v>
      </c>
      <c r="F14" s="40" t="s">
        <v>73</v>
      </c>
      <c r="G14" s="40" t="s">
        <v>74</v>
      </c>
      <c r="H14" s="40">
        <v>1</v>
      </c>
      <c r="I14" s="39">
        <v>124.32</v>
      </c>
      <c r="J14" s="39">
        <v>124.32</v>
      </c>
      <c r="K14" s="40" t="s">
        <v>75</v>
      </c>
      <c r="L14" s="40" t="s">
        <v>25</v>
      </c>
      <c r="M14" s="42" t="s">
        <v>26</v>
      </c>
    </row>
    <row r="15" spans="1:13" ht="104.25" customHeight="1" thickBot="1" x14ac:dyDescent="0.25">
      <c r="A15" s="4">
        <v>12</v>
      </c>
      <c r="B15" s="40" t="s">
        <v>76</v>
      </c>
      <c r="C15" s="41">
        <v>45056</v>
      </c>
      <c r="D15" s="40">
        <v>352901097</v>
      </c>
      <c r="E15" s="40" t="s">
        <v>77</v>
      </c>
      <c r="F15" s="40" t="s">
        <v>78</v>
      </c>
      <c r="G15" s="40" t="s">
        <v>79</v>
      </c>
      <c r="H15" s="40">
        <v>1</v>
      </c>
      <c r="I15" s="39">
        <v>90.81</v>
      </c>
      <c r="J15" s="39">
        <v>90.81</v>
      </c>
      <c r="K15" s="40" t="s">
        <v>80</v>
      </c>
      <c r="L15" s="40" t="s">
        <v>25</v>
      </c>
      <c r="M15" s="42" t="s">
        <v>26</v>
      </c>
    </row>
    <row r="16" spans="1:13" ht="63" customHeight="1" thickBot="1" x14ac:dyDescent="0.25">
      <c r="A16" s="4">
        <v>13</v>
      </c>
      <c r="B16" s="40" t="s">
        <v>81</v>
      </c>
      <c r="C16" s="41">
        <v>45048</v>
      </c>
      <c r="D16" s="40">
        <v>85990171</v>
      </c>
      <c r="E16" s="40" t="s">
        <v>34</v>
      </c>
      <c r="F16" s="40" t="s">
        <v>35</v>
      </c>
      <c r="G16" s="40" t="s">
        <v>36</v>
      </c>
      <c r="H16" s="22">
        <v>1</v>
      </c>
      <c r="I16" s="20">
        <v>470</v>
      </c>
      <c r="J16" s="21">
        <f t="shared" ref="J16" si="0">H16*I16</f>
        <v>470</v>
      </c>
      <c r="K16" s="40" t="s">
        <v>82</v>
      </c>
      <c r="L16" s="40" t="s">
        <v>25</v>
      </c>
      <c r="M16" s="23" t="s">
        <v>37</v>
      </c>
    </row>
    <row r="17" spans="1:13" ht="30.75" thickBot="1" x14ac:dyDescent="0.25">
      <c r="A17" s="4">
        <v>14</v>
      </c>
      <c r="B17" s="40" t="s">
        <v>83</v>
      </c>
      <c r="C17" s="41">
        <v>45064</v>
      </c>
      <c r="D17" s="40">
        <v>4717320011</v>
      </c>
      <c r="E17" s="40" t="s">
        <v>84</v>
      </c>
      <c r="F17" s="40" t="s">
        <v>85</v>
      </c>
      <c r="G17" s="40" t="s">
        <v>86</v>
      </c>
      <c r="H17" s="22">
        <v>1</v>
      </c>
      <c r="I17" s="20">
        <v>1225.02</v>
      </c>
      <c r="J17" s="21">
        <f>+I17*H17</f>
        <v>1225.02</v>
      </c>
      <c r="K17" s="40" t="s">
        <v>87</v>
      </c>
      <c r="L17" s="40" t="s">
        <v>33</v>
      </c>
      <c r="M17" s="23" t="s">
        <v>37</v>
      </c>
    </row>
    <row r="18" spans="1:13" ht="39" thickBot="1" x14ac:dyDescent="0.25">
      <c r="A18" s="4">
        <v>15</v>
      </c>
      <c r="B18" s="40" t="s">
        <v>88</v>
      </c>
      <c r="C18" s="41">
        <v>45061</v>
      </c>
      <c r="D18" s="40">
        <v>871410011</v>
      </c>
      <c r="E18" s="33" t="s">
        <v>89</v>
      </c>
      <c r="F18" s="40" t="s">
        <v>90</v>
      </c>
      <c r="G18" s="40" t="s">
        <v>91</v>
      </c>
      <c r="H18" s="22">
        <v>1</v>
      </c>
      <c r="I18" s="20">
        <v>158</v>
      </c>
      <c r="J18" s="21">
        <f t="shared" ref="J18:J23" si="1">+I18*H18</f>
        <v>158</v>
      </c>
      <c r="K18" s="40" t="s">
        <v>92</v>
      </c>
      <c r="L18" s="40" t="s">
        <v>25</v>
      </c>
      <c r="M18" s="23" t="s">
        <v>37</v>
      </c>
    </row>
    <row r="19" spans="1:13" ht="39" thickBot="1" x14ac:dyDescent="0.25">
      <c r="A19" s="4">
        <v>16</v>
      </c>
      <c r="B19" s="40" t="s">
        <v>93</v>
      </c>
      <c r="C19" s="41">
        <v>45061</v>
      </c>
      <c r="D19" s="40">
        <v>871410011</v>
      </c>
      <c r="E19" s="33" t="s">
        <v>89</v>
      </c>
      <c r="F19" s="40" t="s">
        <v>90</v>
      </c>
      <c r="G19" s="40" t="s">
        <v>91</v>
      </c>
      <c r="H19" s="22">
        <v>1</v>
      </c>
      <c r="I19" s="20">
        <v>427</v>
      </c>
      <c r="J19" s="21">
        <f t="shared" si="1"/>
        <v>427</v>
      </c>
      <c r="K19" s="40" t="s">
        <v>92</v>
      </c>
      <c r="L19" s="40" t="s">
        <v>25</v>
      </c>
      <c r="M19" s="23" t="s">
        <v>37</v>
      </c>
    </row>
    <row r="20" spans="1:13" ht="39" thickBot="1" x14ac:dyDescent="0.25">
      <c r="A20" s="4">
        <v>17</v>
      </c>
      <c r="B20" s="40" t="s">
        <v>94</v>
      </c>
      <c r="C20" s="41">
        <v>45061</v>
      </c>
      <c r="D20" s="40">
        <v>871410011</v>
      </c>
      <c r="E20" s="33" t="s">
        <v>89</v>
      </c>
      <c r="F20" s="40" t="s">
        <v>90</v>
      </c>
      <c r="G20" s="40" t="s">
        <v>91</v>
      </c>
      <c r="H20" s="22">
        <v>1</v>
      </c>
      <c r="I20" s="20">
        <v>381</v>
      </c>
      <c r="J20" s="21">
        <v>391</v>
      </c>
      <c r="K20" s="40" t="s">
        <v>92</v>
      </c>
      <c r="L20" s="40" t="s">
        <v>25</v>
      </c>
      <c r="M20" s="23" t="s">
        <v>37</v>
      </c>
    </row>
    <row r="21" spans="1:13" ht="39" thickBot="1" x14ac:dyDescent="0.25">
      <c r="A21" s="4">
        <v>18</v>
      </c>
      <c r="B21" s="40" t="s">
        <v>95</v>
      </c>
      <c r="C21" s="41">
        <v>45061</v>
      </c>
      <c r="D21" s="40">
        <v>871410011</v>
      </c>
      <c r="E21" s="33" t="s">
        <v>89</v>
      </c>
      <c r="F21" s="40" t="s">
        <v>90</v>
      </c>
      <c r="G21" s="40" t="s">
        <v>91</v>
      </c>
      <c r="H21" s="22">
        <v>1</v>
      </c>
      <c r="I21" s="20">
        <v>848</v>
      </c>
      <c r="J21" s="21">
        <f t="shared" si="1"/>
        <v>848</v>
      </c>
      <c r="K21" s="40" t="s">
        <v>92</v>
      </c>
      <c r="L21" s="40" t="s">
        <v>25</v>
      </c>
      <c r="M21" s="23" t="s">
        <v>37</v>
      </c>
    </row>
    <row r="22" spans="1:13" ht="30.75" thickBot="1" x14ac:dyDescent="0.25">
      <c r="A22" s="4">
        <v>19</v>
      </c>
      <c r="B22" s="40" t="s">
        <v>96</v>
      </c>
      <c r="C22" s="41">
        <v>45058</v>
      </c>
      <c r="D22" s="40" t="s">
        <v>97</v>
      </c>
      <c r="E22" s="40" t="s">
        <v>98</v>
      </c>
      <c r="F22" s="40" t="s">
        <v>99</v>
      </c>
      <c r="G22" s="40" t="s">
        <v>100</v>
      </c>
      <c r="H22" s="22">
        <v>1</v>
      </c>
      <c r="I22" s="20">
        <v>412.72</v>
      </c>
      <c r="J22" s="21">
        <f t="shared" si="1"/>
        <v>412.72</v>
      </c>
      <c r="K22" s="40" t="s">
        <v>101</v>
      </c>
      <c r="L22" s="40" t="s">
        <v>33</v>
      </c>
      <c r="M22" s="23" t="s">
        <v>37</v>
      </c>
    </row>
    <row r="23" spans="1:13" ht="30.75" thickBot="1" x14ac:dyDescent="0.25">
      <c r="A23" s="4">
        <v>20</v>
      </c>
      <c r="B23" s="40" t="s">
        <v>102</v>
      </c>
      <c r="C23" s="41">
        <v>45057</v>
      </c>
      <c r="D23" s="40">
        <v>352901042</v>
      </c>
      <c r="E23" s="40" t="s">
        <v>103</v>
      </c>
      <c r="F23" s="40" t="s">
        <v>99</v>
      </c>
      <c r="G23" s="40" t="s">
        <v>104</v>
      </c>
      <c r="H23" s="22">
        <v>1</v>
      </c>
      <c r="I23" s="20">
        <v>2949.12</v>
      </c>
      <c r="J23" s="21">
        <f t="shared" si="1"/>
        <v>2949.12</v>
      </c>
      <c r="K23" s="40" t="s">
        <v>105</v>
      </c>
      <c r="L23" s="40" t="s">
        <v>33</v>
      </c>
      <c r="M23" s="23" t="s">
        <v>37</v>
      </c>
    </row>
    <row r="24" spans="1:13" ht="84.75" customHeight="1" thickBot="1" x14ac:dyDescent="0.25">
      <c r="A24" s="4"/>
      <c r="B24" s="16" t="s">
        <v>106</v>
      </c>
      <c r="C24" s="17">
        <v>45077</v>
      </c>
      <c r="D24" s="16" t="s">
        <v>107</v>
      </c>
      <c r="E24" s="16" t="s">
        <v>108</v>
      </c>
      <c r="F24" s="16" t="s">
        <v>109</v>
      </c>
      <c r="G24" s="16" t="s">
        <v>110</v>
      </c>
      <c r="H24" s="22">
        <v>1</v>
      </c>
      <c r="I24" s="20">
        <v>2726</v>
      </c>
      <c r="J24" s="21">
        <v>2726</v>
      </c>
      <c r="K24" s="16" t="s">
        <v>111</v>
      </c>
      <c r="L24" s="16" t="s">
        <v>13</v>
      </c>
      <c r="M24" s="23" t="s">
        <v>144</v>
      </c>
    </row>
    <row r="25" spans="1:13" ht="51" customHeight="1" thickBot="1" x14ac:dyDescent="0.25">
      <c r="A25" s="4"/>
      <c r="B25" s="16" t="s">
        <v>112</v>
      </c>
      <c r="C25" s="17">
        <v>45076</v>
      </c>
      <c r="D25" s="16" t="s">
        <v>113</v>
      </c>
      <c r="E25" s="16" t="s">
        <v>114</v>
      </c>
      <c r="F25" s="16" t="s">
        <v>115</v>
      </c>
      <c r="G25" s="16" t="s">
        <v>116</v>
      </c>
      <c r="H25" s="22">
        <v>1</v>
      </c>
      <c r="I25" s="20">
        <v>4219</v>
      </c>
      <c r="J25" s="21">
        <v>4219</v>
      </c>
      <c r="K25" s="16" t="s">
        <v>117</v>
      </c>
      <c r="L25" s="16" t="s">
        <v>13</v>
      </c>
      <c r="M25" s="23" t="s">
        <v>144</v>
      </c>
    </row>
    <row r="26" spans="1:13" ht="69.75" customHeight="1" thickBot="1" x14ac:dyDescent="0.25">
      <c r="A26" s="4"/>
      <c r="B26" s="16" t="s">
        <v>118</v>
      </c>
      <c r="C26" s="17">
        <v>45061</v>
      </c>
      <c r="D26" s="16" t="s">
        <v>119</v>
      </c>
      <c r="E26" s="16" t="s">
        <v>120</v>
      </c>
      <c r="F26" s="16" t="s">
        <v>121</v>
      </c>
      <c r="G26" s="16" t="s">
        <v>122</v>
      </c>
      <c r="H26" s="22">
        <v>1</v>
      </c>
      <c r="I26" s="20">
        <v>3000</v>
      </c>
      <c r="J26" s="21">
        <v>3000</v>
      </c>
      <c r="K26" s="16" t="s">
        <v>123</v>
      </c>
      <c r="L26" s="16" t="s">
        <v>13</v>
      </c>
      <c r="M26" s="23" t="s">
        <v>144</v>
      </c>
    </row>
    <row r="27" spans="1:13" ht="150.75" customHeight="1" thickBot="1" x14ac:dyDescent="0.25">
      <c r="A27" s="4"/>
      <c r="B27" s="16" t="s">
        <v>124</v>
      </c>
      <c r="C27" s="17">
        <v>45055</v>
      </c>
      <c r="D27" s="16" t="s">
        <v>125</v>
      </c>
      <c r="E27" s="16" t="s">
        <v>126</v>
      </c>
      <c r="F27" s="16" t="s">
        <v>127</v>
      </c>
      <c r="G27" s="16" t="s">
        <v>128</v>
      </c>
      <c r="H27" s="22">
        <v>825</v>
      </c>
      <c r="I27" s="20" t="s">
        <v>129</v>
      </c>
      <c r="J27" s="21">
        <v>2392.5</v>
      </c>
      <c r="K27" s="16" t="s">
        <v>131</v>
      </c>
      <c r="L27" s="16" t="s">
        <v>132</v>
      </c>
      <c r="M27" s="23" t="s">
        <v>144</v>
      </c>
    </row>
    <row r="28" spans="1:13" ht="147" customHeight="1" thickBot="1" x14ac:dyDescent="0.25">
      <c r="A28" s="4"/>
      <c r="B28" s="16" t="s">
        <v>133</v>
      </c>
      <c r="C28" s="17">
        <v>45055</v>
      </c>
      <c r="D28" s="16" t="s">
        <v>125</v>
      </c>
      <c r="E28" s="16" t="s">
        <v>126</v>
      </c>
      <c r="F28" s="16" t="s">
        <v>127</v>
      </c>
      <c r="G28" s="16" t="s">
        <v>134</v>
      </c>
      <c r="H28" s="22">
        <v>750</v>
      </c>
      <c r="I28" s="20" t="s">
        <v>135</v>
      </c>
      <c r="J28" s="21">
        <v>3667.5</v>
      </c>
      <c r="K28" s="16" t="s">
        <v>137</v>
      </c>
      <c r="L28" s="16" t="s">
        <v>132</v>
      </c>
      <c r="M28" s="23" t="s">
        <v>144</v>
      </c>
    </row>
    <row r="29" spans="1:13" ht="60.75" customHeight="1" thickBot="1" x14ac:dyDescent="0.25">
      <c r="A29" s="4"/>
      <c r="B29" s="16" t="s">
        <v>138</v>
      </c>
      <c r="C29" s="17">
        <v>45055</v>
      </c>
      <c r="D29" s="16" t="s">
        <v>17</v>
      </c>
      <c r="E29" s="16" t="s">
        <v>139</v>
      </c>
      <c r="F29" s="16" t="s">
        <v>140</v>
      </c>
      <c r="G29" s="16" t="s">
        <v>141</v>
      </c>
      <c r="H29" s="22">
        <v>1000</v>
      </c>
      <c r="I29" s="20">
        <v>21428</v>
      </c>
      <c r="J29" s="21">
        <v>2142.8000000000002</v>
      </c>
      <c r="K29" s="16" t="s">
        <v>143</v>
      </c>
      <c r="L29" s="16" t="s">
        <v>19</v>
      </c>
      <c r="M29" s="23" t="s">
        <v>144</v>
      </c>
    </row>
    <row r="30" spans="1:13" ht="15" x14ac:dyDescent="0.2">
      <c r="A30" s="4"/>
      <c r="B30" s="16"/>
      <c r="C30" s="17"/>
      <c r="D30" s="16"/>
      <c r="E30" s="16"/>
      <c r="F30" s="16"/>
      <c r="G30" s="16"/>
      <c r="H30" s="22"/>
      <c r="I30" s="20"/>
      <c r="J30" s="21"/>
      <c r="K30" s="16"/>
      <c r="L30" s="16"/>
      <c r="M30" s="23"/>
    </row>
    <row r="31" spans="1:13" ht="15" x14ac:dyDescent="0.2">
      <c r="A31" s="4"/>
      <c r="B31" s="27"/>
      <c r="C31" s="28"/>
      <c r="D31" s="27"/>
      <c r="E31" s="27"/>
      <c r="F31" s="27"/>
      <c r="G31" s="27"/>
      <c r="H31" s="29"/>
      <c r="I31" s="30"/>
      <c r="J31" s="31"/>
      <c r="K31" s="27"/>
      <c r="L31" s="27"/>
      <c r="M31" s="9"/>
    </row>
    <row r="32" spans="1:13" ht="13.5" thickBot="1" x14ac:dyDescent="0.25">
      <c r="B32" s="10"/>
      <c r="C32" s="10"/>
      <c r="D32" s="10"/>
      <c r="G32" s="44" t="s">
        <v>27</v>
      </c>
      <c r="H32" s="45"/>
      <c r="I32" s="46"/>
      <c r="J32" s="26">
        <f>SUM(J4:J31)</f>
        <v>37495.440000000002</v>
      </c>
    </row>
    <row r="36" spans="10:10" x14ac:dyDescent="0.2">
      <c r="J36" s="11"/>
    </row>
  </sheetData>
  <sheetProtection selectLockedCells="1" selectUnlockedCells="1"/>
  <autoFilter ref="A3:IV3"/>
  <mergeCells count="3">
    <mergeCell ref="A2:M2"/>
    <mergeCell ref="G32:I32"/>
    <mergeCell ref="A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P8"/>
  <sheetViews>
    <sheetView topLeftCell="A8" workbookViewId="0">
      <selection activeCell="E3" sqref="E3:O8"/>
    </sheetView>
  </sheetViews>
  <sheetFormatPr baseColWidth="10" defaultRowHeight="15" x14ac:dyDescent="0.25"/>
  <sheetData>
    <row r="2" spans="4:16" x14ac:dyDescent="0.25"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4:16" ht="157.5" x14ac:dyDescent="0.25">
      <c r="D3" s="15">
        <v>1</v>
      </c>
      <c r="E3" s="15" t="s">
        <v>106</v>
      </c>
      <c r="F3" s="14">
        <v>45077</v>
      </c>
      <c r="G3" s="15" t="s">
        <v>107</v>
      </c>
      <c r="H3" s="15" t="s">
        <v>108</v>
      </c>
      <c r="I3" s="15" t="s">
        <v>109</v>
      </c>
      <c r="J3" s="15" t="s">
        <v>110</v>
      </c>
      <c r="K3" s="15">
        <v>1</v>
      </c>
      <c r="L3" s="15">
        <v>2726</v>
      </c>
      <c r="M3" s="15">
        <v>2726</v>
      </c>
      <c r="N3" s="15" t="s">
        <v>111</v>
      </c>
      <c r="O3" s="15" t="s">
        <v>13</v>
      </c>
      <c r="P3" s="15"/>
    </row>
    <row r="4" spans="4:16" ht="94.5" x14ac:dyDescent="0.25">
      <c r="D4" s="18">
        <v>2</v>
      </c>
      <c r="E4" s="18" t="s">
        <v>112</v>
      </c>
      <c r="F4" s="19">
        <v>45076</v>
      </c>
      <c r="G4" s="18" t="s">
        <v>113</v>
      </c>
      <c r="H4" s="18" t="s">
        <v>114</v>
      </c>
      <c r="I4" s="18" t="s">
        <v>115</v>
      </c>
      <c r="J4" s="18" t="s">
        <v>116</v>
      </c>
      <c r="K4" s="18">
        <v>1</v>
      </c>
      <c r="L4" s="18">
        <v>4219</v>
      </c>
      <c r="M4" s="18">
        <v>4219</v>
      </c>
      <c r="N4" s="18" t="s">
        <v>117</v>
      </c>
      <c r="O4" s="18" t="s">
        <v>13</v>
      </c>
      <c r="P4" s="18"/>
    </row>
    <row r="5" spans="4:16" ht="157.5" x14ac:dyDescent="0.25">
      <c r="D5" s="15">
        <v>3</v>
      </c>
      <c r="E5" s="15" t="s">
        <v>118</v>
      </c>
      <c r="F5" s="14">
        <v>45061</v>
      </c>
      <c r="G5" s="15" t="s">
        <v>119</v>
      </c>
      <c r="H5" s="15" t="s">
        <v>120</v>
      </c>
      <c r="I5" s="15" t="s">
        <v>121</v>
      </c>
      <c r="J5" s="15" t="s">
        <v>122</v>
      </c>
      <c r="K5" s="15">
        <v>1</v>
      </c>
      <c r="L5" s="15">
        <v>3000</v>
      </c>
      <c r="M5" s="15">
        <v>3000</v>
      </c>
      <c r="N5" s="15" t="s">
        <v>123</v>
      </c>
      <c r="O5" s="15" t="s">
        <v>13</v>
      </c>
      <c r="P5" s="15"/>
    </row>
    <row r="6" spans="4:16" ht="367.5" x14ac:dyDescent="0.25">
      <c r="D6" s="18">
        <v>4</v>
      </c>
      <c r="E6" s="18" t="s">
        <v>124</v>
      </c>
      <c r="F6" s="19">
        <v>45055</v>
      </c>
      <c r="G6" s="18" t="s">
        <v>125</v>
      </c>
      <c r="H6" s="18" t="s">
        <v>126</v>
      </c>
      <c r="I6" s="18" t="s">
        <v>127</v>
      </c>
      <c r="J6" s="18" t="s">
        <v>128</v>
      </c>
      <c r="K6" s="18">
        <v>825</v>
      </c>
      <c r="L6" s="18" t="s">
        <v>129</v>
      </c>
      <c r="M6" s="18" t="s">
        <v>130</v>
      </c>
      <c r="N6" s="18" t="s">
        <v>131</v>
      </c>
      <c r="O6" s="18" t="s">
        <v>132</v>
      </c>
      <c r="P6" s="18"/>
    </row>
    <row r="7" spans="4:16" ht="367.5" x14ac:dyDescent="0.25">
      <c r="D7" s="15">
        <v>5</v>
      </c>
      <c r="E7" s="15" t="s">
        <v>133</v>
      </c>
      <c r="F7" s="14">
        <v>45055</v>
      </c>
      <c r="G7" s="15" t="s">
        <v>125</v>
      </c>
      <c r="H7" s="15" t="s">
        <v>126</v>
      </c>
      <c r="I7" s="15" t="s">
        <v>127</v>
      </c>
      <c r="J7" s="15" t="s">
        <v>134</v>
      </c>
      <c r="K7" s="15">
        <v>750</v>
      </c>
      <c r="L7" s="15" t="s">
        <v>135</v>
      </c>
      <c r="M7" s="15" t="s">
        <v>136</v>
      </c>
      <c r="N7" s="15" t="s">
        <v>137</v>
      </c>
      <c r="O7" s="15" t="s">
        <v>132</v>
      </c>
      <c r="P7" s="15"/>
    </row>
    <row r="8" spans="4:16" ht="105" x14ac:dyDescent="0.25">
      <c r="D8" s="18">
        <v>6</v>
      </c>
      <c r="E8" s="18" t="s">
        <v>138</v>
      </c>
      <c r="F8" s="19">
        <v>45055</v>
      </c>
      <c r="G8" s="18" t="s">
        <v>17</v>
      </c>
      <c r="H8" s="18" t="s">
        <v>139</v>
      </c>
      <c r="I8" s="18" t="s">
        <v>140</v>
      </c>
      <c r="J8" s="18" t="s">
        <v>141</v>
      </c>
      <c r="K8" s="18">
        <v>1000</v>
      </c>
      <c r="L8" s="50">
        <v>21428</v>
      </c>
      <c r="M8" s="18" t="s">
        <v>142</v>
      </c>
      <c r="N8" s="18" t="s">
        <v>143</v>
      </c>
      <c r="O8" s="18" t="s">
        <v>19</v>
      </c>
      <c r="P8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ZONA 4 MAYO  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oscar.silva</dc:creator>
  <cp:lastModifiedBy>oscar.silva</cp:lastModifiedBy>
  <dcterms:created xsi:type="dcterms:W3CDTF">2022-10-31T21:14:26Z</dcterms:created>
  <dcterms:modified xsi:type="dcterms:W3CDTF">2023-06-02T22:33:48Z</dcterms:modified>
</cp:coreProperties>
</file>