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ONA ADMINISTRATIVO 2022\2023\LOTAIP 2023\LOTAIP JUNIO CZ2 2023\"/>
    </mc:Choice>
  </mc:AlternateContent>
  <xr:revisionPtr revIDLastSave="0" documentId="13_ncr:1_{75F0193C-A412-4738-A780-6B1B92858C95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DD- ORELLANA" sheetId="3" r:id="rId1"/>
    <sheet name=" DD-RUMIÑAHUI" sheetId="5" r:id="rId2"/>
    <sheet name="CZ2 " sheetId="4" r:id="rId3"/>
    <sheet name="CONSOLIDADO " sheetId="6" r:id="rId4"/>
  </sheets>
  <definedNames>
    <definedName name="_xlnm._FilterDatabase" localSheetId="2" hidden="1">'CZ2 '!$A$6:$M$6</definedName>
    <definedName name="_xlnm._FilterDatabase" localSheetId="0" hidden="1">'DD- ORELLANA'!$A$6:$BG$6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6" l="1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J8" i="4"/>
  <c r="J9" i="4"/>
  <c r="J10" i="4"/>
  <c r="J11" i="4"/>
  <c r="J12" i="4"/>
  <c r="J13" i="4"/>
  <c r="J14" i="4"/>
  <c r="J7" i="4"/>
  <c r="J15" i="3"/>
  <c r="J13" i="3"/>
  <c r="J9" i="3"/>
  <c r="J10" i="3"/>
  <c r="J11" i="3"/>
  <c r="J12" i="3"/>
  <c r="J14" i="3"/>
  <c r="J19" i="5"/>
  <c r="J11" i="5"/>
  <c r="J12" i="5"/>
  <c r="J13" i="5"/>
  <c r="J14" i="5"/>
  <c r="J15" i="5"/>
  <c r="J9" i="5"/>
  <c r="J10" i="5"/>
  <c r="J8" i="5"/>
  <c r="J7" i="5"/>
  <c r="J7" i="3"/>
  <c r="J8" i="3"/>
  <c r="J15" i="4" l="1"/>
</calcChain>
</file>

<file path=xl/sharedStrings.xml><?xml version="1.0" encoding="utf-8"?>
<sst xmlns="http://schemas.openxmlformats.org/spreadsheetml/2006/main" count="466" uniqueCount="130">
  <si>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</si>
  <si>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</si>
  <si>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</si>
  <si>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</si>
  <si>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</si>
  <si>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</si>
  <si>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</si>
  <si>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</si>
  <si>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</si>
  <si>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Justificativo</t>
  </si>
  <si>
    <t>Tipo de Compra</t>
  </si>
  <si>
    <t>Responsable de Asuntos Administrativos</t>
  </si>
  <si>
    <t>DIRECCIÓN DISTRITAL 22D02 LORETO-ORELLANA-MIES</t>
  </si>
  <si>
    <t>Valor</t>
  </si>
  <si>
    <t>DIRECCIÓN DISTRITAL 17D11 MEJIA - RUMIÑAHUI</t>
  </si>
  <si>
    <t xml:space="preserve">MINISTERIO DE INLCUSION ECONOMICA Y SOCIAL </t>
  </si>
  <si>
    <t>COORDINACIÓN ZONAL 2 - MIES</t>
  </si>
  <si>
    <t>EOD</t>
  </si>
  <si>
    <t>SERVICIO DE ABASTECIMIENTO DE COMBUSTIBLE PARA LAS UNIDADES DE LA DIRECCION DISTRITAL 17D11 MEJIA RUMIÑAHUI Y DEL MINISTERIO DE INCLUSION ECONOMICA Y SOCIAL</t>
  </si>
  <si>
    <t>Combustibles</t>
  </si>
  <si>
    <t>JOHANNA ELIZABETH IZQUIERDO APOLO</t>
  </si>
  <si>
    <t>RESPONSABLE ADMINISTRATIVO</t>
  </si>
  <si>
    <t>Otros Servicios</t>
  </si>
  <si>
    <t>Otros Bienes</t>
  </si>
  <si>
    <t>Repuestos y Accesorios</t>
  </si>
  <si>
    <t>Darwin Yumbo</t>
  </si>
  <si>
    <t>ANALSITA DE CONTRATACIÓN PRUBLICA ( E )</t>
  </si>
  <si>
    <t>INFIMA CUANTIA MES DE JUNIO 2023</t>
  </si>
  <si>
    <t xml:space="preserve">INFIMA CUANTIA MES DE  JUNIO 2023 </t>
  </si>
  <si>
    <t>002-002-000016322</t>
  </si>
  <si>
    <t>GUANTE ESPECIAL EN LATEX</t>
  </si>
  <si>
    <t>ROMAN ESPINOSA SILVIO ALBERTO</t>
  </si>
  <si>
    <t>ADQUISICIÓN DE MASCARILLAS Y GUANTES PARA LAS UNIDADES DE ATENCIÓN DIRECTA DEL PROYECTO ENVEJECIENDO JUNTOS, MODALIDAD ATENCIÓN DOMICILIARIA SIN DISCAPACIDAD</t>
  </si>
  <si>
    <t>MIES-CZ-2-DDR-2023-3829-M</t>
  </si>
  <si>
    <t>MASCARILLA DESECHABLE</t>
  </si>
  <si>
    <t xml:space="preserve">  001-100-000000109</t>
  </si>
  <si>
    <t>SERVICIO DE MANTENIMIENTO Y REPARACION DE EQUIPO DE OFICINA</t>
  </si>
  <si>
    <t>MURQUINCHO UYAGUARI LIZBETH DEL ROCIO</t>
  </si>
  <si>
    <t>SERVICIO DE MANTENIMIENTO PREVENTIVO Y CORRECTIVO CON PARTES Y PIEZAS PARA IMPRESORAS DE LA DIRECCIÓN 17D11-MEJÍA - RUMIÑAHUI – MIES</t>
  </si>
  <si>
    <t>MIES-CZ-2-DDR-2023-3828-M</t>
  </si>
  <si>
    <t>GASOLINA EXTRA</t>
  </si>
  <si>
    <t xml:space="preserve">  PETROGOLDEN COMBUSTIBLES CIA, LTDA,</t>
  </si>
  <si>
    <t>MIES-CZ-2-DDR-2023-3710-M</t>
  </si>
  <si>
    <t>001-002-000008400</t>
  </si>
  <si>
    <t xml:space="preserve">  2023-06-14</t>
  </si>
  <si>
    <t>SERVICIOS DE MANTENIMIENTO Y REPARACION DE VEHICULOS DE MOTOR, ESTOS SERVICIOS PUEDEN INCLUIR LA REVISION DEL MOTOR, LA PUESTA A PUNTO DEL MOTOR, EL AJUSTE Y LA REPARACION DEL CARBURADOR, EL AJUSTE Y LA REPARACION DE LOS ELEMENTOS DE LA DIRECCION, LA REPA</t>
  </si>
  <si>
    <t xml:space="preserve">  MOTOR PRO PRONTOMOVIMIENTO CIA, LTDA</t>
  </si>
  <si>
    <t>CONTRATACION DEL SERVICIO DE MANTENIMIENTO PREVENTIVO Y CORRECTIVO PARA LAS UNIDADES VEHICULARES DE LA DIRECCION DISTRITAL 17D11 MEJIA RUMIÑAHUI MIES INCLUYE REPUESTOS Y LUBRICANTES HASTA EL 30 DE JUNIO 2023</t>
  </si>
  <si>
    <t>MIES-CZ-2-DDR-2023-3838-M</t>
  </si>
  <si>
    <t>001-002-000008401</t>
  </si>
  <si>
    <t>MOTOR PRO PRONTOMOVIMIENTO CIA, LTDA</t>
  </si>
  <si>
    <t>001-002-000008399</t>
  </si>
  <si>
    <t>018-900-000227711</t>
  </si>
  <si>
    <t xml:space="preserve">  2023-06-01</t>
  </si>
  <si>
    <t>GUATA DE ALGODON, ARTICULOS DE ALGODON, DE FIBRAS SINTETICAS O ARTIFICIALES Y OTRAS MATERIAS TEXTILES, SIN BLANQUEAR, BLANQUEADAS, TENIDAS O ESTAMPADAS: TOALLAS Y TAMPONES HIGIENICOS, PANALES Y OTROS SIMILARES,</t>
  </si>
  <si>
    <t>ECUAQUIMICA ECUATORIANA DE PRODUCTOS QUIMICOS CA</t>
  </si>
  <si>
    <t>ADQUISICIÓN DE PAÑALES DESECHABLES DE INCONTINENCIA SEVERA PARA LAS PERSONAS ADULTAS MAYORES DEL CENTRO GERONTOLOGICO CAYAMBE</t>
  </si>
  <si>
    <t>MIES-CZ-2-DDR-2023-3182-M</t>
  </si>
  <si>
    <t>001-002-000023216</t>
  </si>
  <si>
    <t>RESMA DE PAPEL BOND A4 DE 75 GR</t>
  </si>
  <si>
    <t>CORPORACION BUDAK S.A.</t>
  </si>
  <si>
    <t>ADQUISICION DE MATERIALES DE OFICINA PARA EL PERSONAL CNH DE LA DIRECCION DISTRITAL DE ORELLANA MIES</t>
  </si>
  <si>
    <t>SEGÚN MEMORANDO NRO.MIES-CZ-2-DDO-2023-5205-M</t>
  </si>
  <si>
    <t>DARWIN YUMBO</t>
  </si>
  <si>
    <t>PAPEL FOTOGRAFIA</t>
  </si>
  <si>
    <t>PISTOLA DE SILICONA CALIENTE</t>
  </si>
  <si>
    <t>SILICONA EN BARRA</t>
  </si>
  <si>
    <t>002-100-000000010</t>
  </si>
  <si>
    <t>GUANOCUNGA TORRES MARIA FERNANDA</t>
  </si>
  <si>
    <t xml:space="preserve">CONTRATACIÓN DE SERVICIO DE MANTENIMIENTO PREVENTIVO </t>
  </si>
  <si>
    <t>SEGÚN MEMORANDO NRO.MIES-CZ-2-DDO-2023-5577-M</t>
  </si>
  <si>
    <t>001-010-000000330</t>
  </si>
  <si>
    <t>SERVICIOS TRANSPAYAMINO S.A.</t>
  </si>
  <si>
    <t>SERVICIO DE TRANSPORTE CORRESPONDIENTE AL MES DE MAYO - BJGL</t>
  </si>
  <si>
    <t>SEGÚN MEMORANDO NRO. MIES-CZ-2-DDO-2023-5346-M</t>
  </si>
  <si>
    <t>001-100-000061</t>
  </si>
  <si>
    <t>CAJAS</t>
  </si>
  <si>
    <t>CAPA BERNITA DOMINIQUE DANIELA</t>
  </si>
  <si>
    <t>ADQUISICIÓN DE BOTIQUIN GRANDE DE PARED CON INSUMOS Y MEDICAMENTOS DE PRIMEROS AUXILIOS PARA LA DIRECCION DISTRITAL MIES</t>
  </si>
  <si>
    <t>SEGUN MEMORANDO N° MIES-CZ-2-DDO-2023-5581-M</t>
  </si>
  <si>
    <t>002-100-000000011</t>
  </si>
  <si>
    <t>ADQUISICION DE REPUESTOS Y ACCESORIOS PARA MANTENIMIENTO CORRECTIVO DE LA CAMIONETA QEA-0160</t>
  </si>
  <si>
    <t>SERVICIOS DE MANTENIMIENTO Y REPARACION DE VEHICULOS DE MOTOR. ESTOS SERVICIOS PUEDEN INCLUIR LA REVISION DEL MOTOR. LA PUESTA A PUNTO DEL MOTOR. EL AJUSTE Y LA REPARACION DEL CARBURADOR. EL AJUSTE Y LA REPARACION DE LOS ELEMENTOS DE LA DIRECCION. LA REPA</t>
  </si>
  <si>
    <t>SERVICIOS DE TRANSPORTE CON CAMIONETAS DOBLE CABINA MENOR A 3.5 TONELADAS CON CONDUCTOR</t>
  </si>
  <si>
    <t>PARTES. PIEZAS. REPUESTOS Y ACCESORIOS PARA AUTOMOVILES</t>
  </si>
  <si>
    <t xml:space="preserve">  001-009-000001604</t>
  </si>
  <si>
    <t>001-001-000003</t>
  </si>
  <si>
    <t>OTRAS OBRAS DE INGENIERIA CIVIL</t>
  </si>
  <si>
    <t>CARRILLO VALDIVIESO MARIO ALEJANDRO</t>
  </si>
  <si>
    <t>ORDEN DE IC-MIES-CZ2-010-2023 DE MANTENIMIENTO CORRECTIVO DE LAS OFICINAS ADMINISTRATIVAS DE LA COORDINACIÓN ZONAL 2 ¿ MIES NORTE Y SUR</t>
  </si>
  <si>
    <t>Mantenimiento Obras</t>
  </si>
  <si>
    <t>001-002-0003601</t>
  </si>
  <si>
    <t>FILTRO DE AIRE</t>
  </si>
  <si>
    <t>RIVADENEYRA ESPIN ALEX MANZUR</t>
  </si>
  <si>
    <t>ADQUISICION DE REPUESTOS COMPRENDIDO EN EL PROCESO DE CONTRATACIÓN DEL SERVICIO DE MANTENIMIENTO PREVENTIVO Y CORRECTIVO PARA EL PARQUE AUTOMOTOR DE LA COORDINACIÓN ZONAL 2</t>
  </si>
  <si>
    <t>001-002-0003599</t>
  </si>
  <si>
    <t>LIQUIDO REFRIGERANTE</t>
  </si>
  <si>
    <t>ADQUISICIÓN DE LUBRICANTES CORRESPONDIENTES AL PROCESO DE CONTRATACIÓN DEL SERVICIO DE MANTENIMIENTO PREVENTIVO Y CORRECTIVO PARA EL PARQUE AUTOMOTOR DE LA COORDINACIÓN ZONAL 2</t>
  </si>
  <si>
    <t>001-001-00000569</t>
  </si>
  <si>
    <t>MATERIAL DIDACTICO PARA EL DESARROLLO Y DESTREZAS</t>
  </si>
  <si>
    <t>LOPEZ NUÑEZ SHIRLEY NATHALIA</t>
  </si>
  <si>
    <t>ADQUISICIÓN DE MATERIAL DIDÁCTICO PARA EL PERSONAL TÉCNICO DEL SERVICIO ATENCIÓN FAMILIAR CRECIENDO CON NUESTROS HIJOS DE LA COORDINACIÓN ZONAL 2 DEL MIES CORRESPONDIENTE A LA ORDEN DE COMPRA DE INFIMA CUANTIA OC-MIES-CZ2-017-2023</t>
  </si>
  <si>
    <t>001-010-000001799</t>
  </si>
  <si>
    <t>PEINETAS</t>
  </si>
  <si>
    <t>ESPINOZA ALVAREZ CARLOS ADRIAN</t>
  </si>
  <si>
    <t>ADQUISICIÓN DE MATERIALES DE ASEO PARA EL SERVICIO DE ACOGIMIENTO INSTITUCIONAL HILANDO NUESTROS SUEÑOS DE LA CORDINACIÓN ZONAL 2 DEL MIES CORRESPONDIENTE A LOS PRODUCTOS RECIBIDOS</t>
  </si>
  <si>
    <t>001-001-0000046</t>
  </si>
  <si>
    <t>MEJIA PERUGACHI DAVID ALEXANDER</t>
  </si>
  <si>
    <t>001-001-00000045</t>
  </si>
  <si>
    <t>001-001-00000052</t>
  </si>
  <si>
    <t>TEST Y/O BATERIAS PSICOLOGICAS</t>
  </si>
  <si>
    <t>ADUISICIÓN DE TEST PSICOLÓGICOS PARA EL ÁREA DE PSICOLOGÍA DE LA UNIDAD TÉCNICA DE ADOPCIONES DELA COORDINACIÓN ZONAL 2 MIES CONFORME ORDEN DE COMPRA DE INFIMA CUANTÍA DE NUMERO OC-MIES-CZ2-015-2023</t>
  </si>
  <si>
    <t>Nro,</t>
  </si>
  <si>
    <t>Nro, Factura</t>
  </si>
  <si>
    <t>Costo U,</t>
  </si>
  <si>
    <t>53290,00,1</t>
  </si>
  <si>
    <t>43151,00,1</t>
  </si>
  <si>
    <t>43220,10,1</t>
  </si>
  <si>
    <t>36990,00,2</t>
  </si>
  <si>
    <t>38994,05,1</t>
  </si>
  <si>
    <t>45180,00,1</t>
  </si>
  <si>
    <t>PARTES, PIEZAS Y ACCESORIOS DE LAS MAQUINAS FOTOCOPIADORAS CON SISTEMA OPTICO O QUE COPIAN POR CONTACTO Y MAQUINAS TERMOCOPIADORAS,</t>
  </si>
  <si>
    <t>ADQUISICION DE REPUESTO CORRESPONDIENTES AL MANTENIMIENTO CORRECTIVO DE EQUIPOSDE IMPRESIÓN PARA LA COORDINACIÓN ZONAL 2 DE LA ORDEN DE COMPRA DE INFIMA CUANTÍA NRO, OC-MIES-CZ2-003-2023</t>
  </si>
  <si>
    <t>ORDEN COMPRA ÍNFIMA CUANTÍA OC-MIES-CZ2-003-2023 del Mantenimiento correctivo de equipos de impresión para la Coordinación Zonal 2,segun memorando MIES-CZ-2-2023-6827-M, NOTA DE VENTA 001-001-45</t>
  </si>
  <si>
    <t>81210,00,2</t>
  </si>
  <si>
    <t>SINERGIA ORGANIZACIONAL SIRAL S,A,</t>
  </si>
  <si>
    <t>WILMA CHUQUIMARCA</t>
  </si>
  <si>
    <t>280-2000</t>
  </si>
  <si>
    <t>280-2230</t>
  </si>
  <si>
    <t>280-2320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</si>
</sst>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0"/>
    <numFmt numFmtId="166" formatCode="dd/mm/yyyy;@"/>
    <numFmt numFmtId="167" formatCode="0.00000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4F4F4F"/>
      <name val="Verdana"/>
      <family val="2"/>
    </font>
    <font>
      <sz val="11"/>
      <name val="Verdana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EE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Fill="1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/>
    <xf numFmtId="0" fontId="5" fillId="2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0" fontId="10" fillId="3" borderId="1" xfId="0" applyFont="1" applyFill="1" applyBorder="1" applyAlignment="1">
      <alignment horizontal="center" vertical="center" wrapText="1"/>
    </xf>
    <xf numFmtId="164" fontId="10" fillId="3" borderId="1" xfId="1" applyFont="1" applyFill="1" applyBorder="1" applyAlignment="1">
      <alignment horizontal="center" vertical="center" wrapText="1"/>
    </xf>
    <xf numFmtId="166" fontId="8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67" fontId="4" fillId="0" borderId="1" xfId="0" applyNumberFormat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165" fontId="10" fillId="0" borderId="0" xfId="0" applyNumberFormat="1" applyFont="1" applyAlignment="1">
      <alignment horizontal="right" wrapText="1"/>
    </xf>
    <xf numFmtId="0" fontId="4" fillId="2" borderId="0" xfId="0" applyFont="1" applyFill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wrapText="1"/>
    </xf>
    <xf numFmtId="0" fontId="5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2" fontId="5" fillId="2" borderId="0" xfId="0" applyNumberFormat="1" applyFont="1" applyFill="1"/>
    <xf numFmtId="2" fontId="6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right" vertical="center" wrapText="1"/>
    </xf>
    <xf numFmtId="1" fontId="11" fillId="0" borderId="1" xfId="0" applyNumberFormat="1" applyFont="1" applyBorder="1" applyAlignment="1">
      <alignment horizontal="right" vertical="center" wrapText="1"/>
    </xf>
    <xf numFmtId="2" fontId="6" fillId="0" borderId="0" xfId="0" applyNumberFormat="1" applyFont="1"/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1"/>
  <sheetViews>
    <sheetView showGridLines="0" topLeftCell="A10" zoomScale="70" zoomScaleNormal="70" workbookViewId="0">
      <selection activeCell="A7" sqref="A7:M14"/>
    </sheetView>
  </sheetViews>
  <sheetFormatPr baseColWidth="10" defaultRowHeight="18.75" x14ac:dyDescent="0.3"/>
  <cols>
    <col min="1" max="1" width="7.5703125" style="10" customWidth="1"/>
    <col min="2" max="2" width="28" style="10" customWidth="1"/>
    <col min="3" max="3" width="16.5703125" style="10" customWidth="1"/>
    <col min="4" max="4" width="16.140625" style="10" customWidth="1"/>
    <col min="5" max="5" width="52.28515625" style="10" customWidth="1"/>
    <col min="6" max="6" width="23.85546875" style="10" customWidth="1"/>
    <col min="7" max="7" width="41.85546875" style="10" customWidth="1"/>
    <col min="8" max="8" width="11.5703125" style="10" bestFit="1" customWidth="1"/>
    <col min="9" max="9" width="19.28515625" style="10" customWidth="1"/>
    <col min="10" max="10" width="17.140625" style="31" customWidth="1"/>
    <col min="11" max="11" width="37" style="10" customWidth="1"/>
    <col min="12" max="12" width="23.85546875" style="10" customWidth="1"/>
    <col min="13" max="13" width="15.5703125" style="10" customWidth="1"/>
    <col min="14" max="59" width="11.42578125" style="4"/>
    <col min="60" max="16384" width="11.42578125" style="3"/>
  </cols>
  <sheetData>
    <row r="1" spans="1:59" x14ac:dyDescent="0.3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59" x14ac:dyDescent="0.3">
      <c r="A2" s="60" t="s">
        <v>12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59" ht="15.75" x14ac:dyDescent="0.25">
      <c r="A3" s="61" t="s">
        <v>27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59" ht="22.5" customHeight="1" x14ac:dyDescent="0.3"/>
    <row r="5" spans="1:59" x14ac:dyDescent="0.3">
      <c r="A5" s="11"/>
      <c r="B5" s="11"/>
      <c r="C5" s="11"/>
      <c r="D5" s="11"/>
      <c r="E5" s="11"/>
      <c r="F5" s="11"/>
      <c r="G5" s="11"/>
      <c r="H5" s="11"/>
      <c r="I5" s="11"/>
      <c r="J5" s="49"/>
      <c r="K5" s="11"/>
      <c r="L5" s="11"/>
      <c r="M5" s="11"/>
    </row>
    <row r="6" spans="1:59" ht="93.7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2" t="s">
        <v>8</v>
      </c>
      <c r="J6" s="50" t="s">
        <v>13</v>
      </c>
      <c r="K6" s="12" t="s">
        <v>9</v>
      </c>
      <c r="L6" s="12" t="s">
        <v>10</v>
      </c>
      <c r="M6" s="12" t="s">
        <v>11</v>
      </c>
    </row>
    <row r="7" spans="1:59" ht="57" x14ac:dyDescent="0.25">
      <c r="A7" s="16">
        <v>1</v>
      </c>
      <c r="B7" s="16" t="s">
        <v>58</v>
      </c>
      <c r="C7" s="20">
        <v>45084</v>
      </c>
      <c r="D7" s="16">
        <v>321290418</v>
      </c>
      <c r="E7" s="46" t="s">
        <v>59</v>
      </c>
      <c r="F7" s="16" t="s">
        <v>60</v>
      </c>
      <c r="G7" s="16" t="s">
        <v>61</v>
      </c>
      <c r="H7" s="16">
        <v>925</v>
      </c>
      <c r="I7" s="29">
        <v>3.36</v>
      </c>
      <c r="J7" s="29">
        <f>H7*I7</f>
        <v>3108</v>
      </c>
      <c r="K7" s="16" t="s">
        <v>62</v>
      </c>
      <c r="L7" s="16" t="s">
        <v>23</v>
      </c>
      <c r="M7" s="16" t="s">
        <v>63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</row>
    <row r="8" spans="1:59" ht="57" x14ac:dyDescent="0.25">
      <c r="A8" s="16">
        <v>2</v>
      </c>
      <c r="B8" s="16" t="s">
        <v>58</v>
      </c>
      <c r="C8" s="20">
        <v>45084</v>
      </c>
      <c r="D8" s="16">
        <v>321292015</v>
      </c>
      <c r="E8" s="46" t="s">
        <v>64</v>
      </c>
      <c r="F8" s="16" t="s">
        <v>60</v>
      </c>
      <c r="G8" s="16" t="s">
        <v>61</v>
      </c>
      <c r="H8" s="16">
        <v>4000</v>
      </c>
      <c r="I8" s="29">
        <v>0.18</v>
      </c>
      <c r="J8" s="29">
        <f>H8*I8</f>
        <v>720</v>
      </c>
      <c r="K8" s="16" t="s">
        <v>62</v>
      </c>
      <c r="L8" s="16" t="s">
        <v>23</v>
      </c>
      <c r="M8" s="16" t="s">
        <v>63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</row>
    <row r="9" spans="1:59" ht="57" x14ac:dyDescent="0.25">
      <c r="A9" s="16">
        <v>3</v>
      </c>
      <c r="B9" s="16" t="s">
        <v>58</v>
      </c>
      <c r="C9" s="20">
        <v>45084</v>
      </c>
      <c r="D9" s="16">
        <v>347905212</v>
      </c>
      <c r="E9" s="46" t="s">
        <v>65</v>
      </c>
      <c r="F9" s="16" t="s">
        <v>60</v>
      </c>
      <c r="G9" s="16" t="s">
        <v>61</v>
      </c>
      <c r="H9" s="16">
        <v>91</v>
      </c>
      <c r="I9" s="29">
        <v>4.99</v>
      </c>
      <c r="J9" s="29">
        <f t="shared" ref="J9:J14" si="0">H9*I9</f>
        <v>454.09000000000003</v>
      </c>
      <c r="K9" s="16" t="s">
        <v>62</v>
      </c>
      <c r="L9" s="16" t="s">
        <v>23</v>
      </c>
      <c r="M9" s="16" t="s">
        <v>63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</row>
    <row r="10" spans="1:59" ht="57" x14ac:dyDescent="0.25">
      <c r="A10" s="16">
        <v>4</v>
      </c>
      <c r="B10" s="16" t="s">
        <v>58</v>
      </c>
      <c r="C10" s="20">
        <v>45084</v>
      </c>
      <c r="D10" s="14">
        <v>347905211</v>
      </c>
      <c r="E10" s="47" t="s">
        <v>66</v>
      </c>
      <c r="F10" s="16" t="s">
        <v>60</v>
      </c>
      <c r="G10" s="16" t="s">
        <v>61</v>
      </c>
      <c r="H10" s="14">
        <v>2000</v>
      </c>
      <c r="I10" s="30">
        <v>0.09</v>
      </c>
      <c r="J10" s="29">
        <f t="shared" si="0"/>
        <v>180</v>
      </c>
      <c r="K10" s="16" t="s">
        <v>62</v>
      </c>
      <c r="L10" s="16" t="s">
        <v>23</v>
      </c>
      <c r="M10" s="16" t="s">
        <v>63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</row>
    <row r="11" spans="1:59" ht="114" x14ac:dyDescent="0.25">
      <c r="A11" s="16">
        <v>5</v>
      </c>
      <c r="B11" s="16" t="s">
        <v>67</v>
      </c>
      <c r="C11" s="20">
        <v>45091</v>
      </c>
      <c r="D11" s="15">
        <v>871410011</v>
      </c>
      <c r="E11" s="48" t="s">
        <v>82</v>
      </c>
      <c r="F11" s="46" t="s">
        <v>68</v>
      </c>
      <c r="G11" s="15" t="s">
        <v>69</v>
      </c>
      <c r="H11" s="15">
        <v>1</v>
      </c>
      <c r="I11" s="29">
        <v>1932</v>
      </c>
      <c r="J11" s="29">
        <f t="shared" si="0"/>
        <v>1932</v>
      </c>
      <c r="K11" s="15" t="s">
        <v>70</v>
      </c>
      <c r="L11" s="16" t="s">
        <v>22</v>
      </c>
      <c r="M11" s="16" t="s">
        <v>63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</row>
    <row r="12" spans="1:59" ht="42.75" x14ac:dyDescent="0.25">
      <c r="A12" s="16">
        <v>6</v>
      </c>
      <c r="B12" s="16" t="s">
        <v>71</v>
      </c>
      <c r="C12" s="20">
        <v>45092</v>
      </c>
      <c r="D12" s="15">
        <v>641000023</v>
      </c>
      <c r="E12" s="48" t="s">
        <v>83</v>
      </c>
      <c r="F12" s="46" t="s">
        <v>72</v>
      </c>
      <c r="G12" s="15" t="s">
        <v>73</v>
      </c>
      <c r="H12" s="15">
        <v>12</v>
      </c>
      <c r="I12" s="29">
        <v>78</v>
      </c>
      <c r="J12" s="29">
        <f t="shared" si="0"/>
        <v>936</v>
      </c>
      <c r="K12" s="15" t="s">
        <v>74</v>
      </c>
      <c r="L12" s="16" t="s">
        <v>22</v>
      </c>
      <c r="M12" s="16" t="s">
        <v>63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</row>
    <row r="13" spans="1:59" ht="71.25" x14ac:dyDescent="0.25">
      <c r="A13" s="16">
        <v>7</v>
      </c>
      <c r="B13" s="16" t="s">
        <v>75</v>
      </c>
      <c r="C13" s="20">
        <v>45096</v>
      </c>
      <c r="D13" s="15">
        <v>448330011</v>
      </c>
      <c r="E13" s="48" t="s">
        <v>76</v>
      </c>
      <c r="F13" s="46" t="s">
        <v>77</v>
      </c>
      <c r="G13" s="15" t="s">
        <v>78</v>
      </c>
      <c r="H13" s="15">
        <v>4</v>
      </c>
      <c r="I13" s="29">
        <v>40.177500000000002</v>
      </c>
      <c r="J13" s="29">
        <f t="shared" si="0"/>
        <v>160.71</v>
      </c>
      <c r="K13" s="15" t="s">
        <v>79</v>
      </c>
      <c r="L13" s="16" t="s">
        <v>23</v>
      </c>
      <c r="M13" s="16" t="s">
        <v>63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</row>
    <row r="14" spans="1:59" ht="57" x14ac:dyDescent="0.25">
      <c r="A14" s="16">
        <v>8</v>
      </c>
      <c r="B14" s="16" t="s">
        <v>80</v>
      </c>
      <c r="C14" s="20">
        <v>45098</v>
      </c>
      <c r="D14" s="15">
        <v>4911300116</v>
      </c>
      <c r="E14" s="15" t="s">
        <v>84</v>
      </c>
      <c r="F14" s="46" t="s">
        <v>68</v>
      </c>
      <c r="G14" s="15" t="s">
        <v>81</v>
      </c>
      <c r="H14" s="15">
        <v>1</v>
      </c>
      <c r="I14" s="29">
        <v>2020</v>
      </c>
      <c r="J14" s="29">
        <f t="shared" si="0"/>
        <v>2020</v>
      </c>
      <c r="K14" s="15" t="s">
        <v>70</v>
      </c>
      <c r="L14" s="16" t="s">
        <v>24</v>
      </c>
      <c r="M14" s="16" t="s">
        <v>63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</row>
    <row r="15" spans="1:59" x14ac:dyDescent="0.3">
      <c r="J15" s="31">
        <f>SUM(J7:J14)</f>
        <v>9510.7999999999993</v>
      </c>
    </row>
    <row r="20" spans="2:2" x14ac:dyDescent="0.3">
      <c r="B20" s="10" t="s">
        <v>25</v>
      </c>
    </row>
    <row r="21" spans="2:2" x14ac:dyDescent="0.3">
      <c r="B21" s="10" t="s">
        <v>26</v>
      </c>
    </row>
  </sheetData>
  <mergeCells count="3">
    <mergeCell ref="A2:M2"/>
    <mergeCell ref="A3:M3"/>
    <mergeCell ref="A1:M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showGridLines="0" topLeftCell="F15" zoomScale="70" zoomScaleNormal="70" workbookViewId="0">
      <selection activeCell="A7" sqref="A7:M15"/>
    </sheetView>
  </sheetViews>
  <sheetFormatPr baseColWidth="10" defaultRowHeight="15" x14ac:dyDescent="0.25"/>
  <cols>
    <col min="1" max="1" width="11.5703125" bestFit="1" customWidth="1"/>
    <col min="2" max="2" width="18.42578125" bestFit="1" customWidth="1"/>
    <col min="3" max="3" width="14.7109375" bestFit="1" customWidth="1"/>
    <col min="4" max="4" width="17.5703125" bestFit="1" customWidth="1"/>
    <col min="5" max="5" width="65.28515625" style="6" customWidth="1"/>
    <col min="6" max="6" width="20.7109375" customWidth="1"/>
    <col min="7" max="7" width="48.5703125" customWidth="1"/>
    <col min="8" max="8" width="12" bestFit="1" customWidth="1"/>
    <col min="9" max="9" width="19.140625" customWidth="1"/>
    <col min="10" max="10" width="15.42578125" style="7" bestFit="1" customWidth="1"/>
    <col min="11" max="11" width="24.85546875" bestFit="1" customWidth="1"/>
    <col min="12" max="12" width="24.28515625" customWidth="1"/>
    <col min="13" max="13" width="30.7109375" bestFit="1" customWidth="1"/>
  </cols>
  <sheetData>
    <row r="1" spans="1:13" ht="15.75" x14ac:dyDescent="0.2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x14ac:dyDescent="0.25">
      <c r="F2" t="s">
        <v>14</v>
      </c>
    </row>
    <row r="3" spans="1:13" ht="15.75" x14ac:dyDescent="0.25">
      <c r="A3" s="61" t="s">
        <v>27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5" spans="1:13" x14ac:dyDescent="0.25">
      <c r="A5" s="1"/>
      <c r="B5" s="1"/>
      <c r="C5" s="1"/>
      <c r="D5" s="1"/>
      <c r="E5" s="5"/>
      <c r="F5" s="1"/>
      <c r="G5" s="1"/>
      <c r="H5" s="1"/>
      <c r="I5" s="1"/>
      <c r="K5" s="1"/>
      <c r="L5" s="1"/>
      <c r="M5" s="1"/>
    </row>
    <row r="6" spans="1:13" ht="47.25" x14ac:dyDescent="0.25">
      <c r="A6" s="18" t="s">
        <v>0</v>
      </c>
      <c r="B6" s="18" t="s">
        <v>1</v>
      </c>
      <c r="C6" s="18" t="s">
        <v>2</v>
      </c>
      <c r="D6" s="18" t="s">
        <v>3</v>
      </c>
      <c r="E6" s="18" t="s">
        <v>4</v>
      </c>
      <c r="F6" s="18" t="s">
        <v>5</v>
      </c>
      <c r="G6" s="18" t="s">
        <v>6</v>
      </c>
      <c r="H6" s="18" t="s">
        <v>7</v>
      </c>
      <c r="I6" s="19" t="s">
        <v>8</v>
      </c>
      <c r="J6" s="19" t="s">
        <v>13</v>
      </c>
      <c r="K6" s="18" t="s">
        <v>9</v>
      </c>
      <c r="L6" s="18" t="s">
        <v>10</v>
      </c>
      <c r="M6" s="18" t="s">
        <v>11</v>
      </c>
    </row>
    <row r="7" spans="1:13" s="39" customFormat="1" ht="112.5" x14ac:dyDescent="0.3">
      <c r="A7" s="33">
        <v>1</v>
      </c>
      <c r="B7" s="33" t="s">
        <v>29</v>
      </c>
      <c r="C7" s="34">
        <v>45103</v>
      </c>
      <c r="D7" s="35">
        <v>32100011</v>
      </c>
      <c r="E7" s="33" t="s">
        <v>30</v>
      </c>
      <c r="F7" s="33" t="s">
        <v>31</v>
      </c>
      <c r="G7" s="33" t="s">
        <v>32</v>
      </c>
      <c r="H7" s="52">
        <v>200</v>
      </c>
      <c r="I7" s="36">
        <v>7.0000000000000007E-2</v>
      </c>
      <c r="J7" s="36">
        <f>H7*I7</f>
        <v>14.000000000000002</v>
      </c>
      <c r="K7" s="37" t="s">
        <v>33</v>
      </c>
      <c r="L7" s="38" t="s">
        <v>23</v>
      </c>
      <c r="M7" s="35" t="s">
        <v>20</v>
      </c>
    </row>
    <row r="8" spans="1:13" s="39" customFormat="1" ht="112.5" x14ac:dyDescent="0.3">
      <c r="A8" s="35">
        <v>2</v>
      </c>
      <c r="B8" s="33" t="s">
        <v>29</v>
      </c>
      <c r="C8" s="34">
        <v>45103</v>
      </c>
      <c r="D8" s="35">
        <v>32100011</v>
      </c>
      <c r="E8" s="33" t="s">
        <v>30</v>
      </c>
      <c r="F8" s="33" t="s">
        <v>31</v>
      </c>
      <c r="G8" s="33" t="s">
        <v>32</v>
      </c>
      <c r="H8" s="52">
        <v>450</v>
      </c>
      <c r="I8" s="36">
        <v>7.0000000000000007E-2</v>
      </c>
      <c r="J8" s="36">
        <f>H8*I8</f>
        <v>31.500000000000004</v>
      </c>
      <c r="K8" s="40" t="s">
        <v>33</v>
      </c>
      <c r="L8" s="37" t="s">
        <v>23</v>
      </c>
      <c r="M8" s="35" t="s">
        <v>20</v>
      </c>
    </row>
    <row r="9" spans="1:13" s="39" customFormat="1" ht="112.5" x14ac:dyDescent="0.3">
      <c r="A9" s="41">
        <v>3</v>
      </c>
      <c r="B9" s="33" t="s">
        <v>29</v>
      </c>
      <c r="C9" s="34">
        <v>45103</v>
      </c>
      <c r="D9" s="35">
        <v>481600924</v>
      </c>
      <c r="E9" s="33" t="s">
        <v>34</v>
      </c>
      <c r="F9" s="33" t="s">
        <v>31</v>
      </c>
      <c r="G9" s="33" t="s">
        <v>32</v>
      </c>
      <c r="H9" s="52">
        <v>1300</v>
      </c>
      <c r="I9" s="36">
        <v>0.04</v>
      </c>
      <c r="J9" s="36">
        <f t="shared" ref="J9:J15" si="0">H9*I9</f>
        <v>52</v>
      </c>
      <c r="K9" s="40" t="s">
        <v>33</v>
      </c>
      <c r="L9" s="40" t="s">
        <v>23</v>
      </c>
      <c r="M9" s="35" t="s">
        <v>20</v>
      </c>
    </row>
    <row r="10" spans="1:13" s="39" customFormat="1" ht="93.75" x14ac:dyDescent="0.3">
      <c r="A10" s="35">
        <v>4</v>
      </c>
      <c r="B10" s="35" t="s">
        <v>35</v>
      </c>
      <c r="C10" s="34">
        <v>45100</v>
      </c>
      <c r="D10" s="35">
        <v>871200012</v>
      </c>
      <c r="E10" s="33" t="s">
        <v>36</v>
      </c>
      <c r="F10" s="42" t="s">
        <v>37</v>
      </c>
      <c r="G10" s="42" t="s">
        <v>38</v>
      </c>
      <c r="H10" s="52">
        <v>1</v>
      </c>
      <c r="I10" s="36">
        <v>640</v>
      </c>
      <c r="J10" s="36">
        <f t="shared" si="0"/>
        <v>640</v>
      </c>
      <c r="K10" s="40" t="s">
        <v>39</v>
      </c>
      <c r="L10" s="40" t="s">
        <v>22</v>
      </c>
      <c r="M10" s="35" t="s">
        <v>20</v>
      </c>
    </row>
    <row r="11" spans="1:13" s="43" customFormat="1" ht="93.75" x14ac:dyDescent="0.25">
      <c r="A11" s="35">
        <v>6</v>
      </c>
      <c r="B11" s="35" t="s">
        <v>85</v>
      </c>
      <c r="C11" s="34">
        <v>45097</v>
      </c>
      <c r="D11" s="35">
        <v>333100014</v>
      </c>
      <c r="E11" s="33" t="s">
        <v>40</v>
      </c>
      <c r="F11" s="35" t="s">
        <v>41</v>
      </c>
      <c r="G11" s="42" t="s">
        <v>18</v>
      </c>
      <c r="H11" s="52">
        <v>1</v>
      </c>
      <c r="I11" s="51">
        <v>496.29</v>
      </c>
      <c r="J11" s="36">
        <f>H11*I11</f>
        <v>496.29</v>
      </c>
      <c r="K11" s="40" t="s">
        <v>42</v>
      </c>
      <c r="L11" s="40" t="s">
        <v>19</v>
      </c>
      <c r="M11" s="35" t="s">
        <v>20</v>
      </c>
    </row>
    <row r="12" spans="1:13" s="39" customFormat="1" ht="150" x14ac:dyDescent="0.3">
      <c r="A12" s="35">
        <v>6</v>
      </c>
      <c r="B12" s="35" t="s">
        <v>43</v>
      </c>
      <c r="C12" s="35" t="s">
        <v>44</v>
      </c>
      <c r="D12" s="35">
        <v>871410011</v>
      </c>
      <c r="E12" s="33" t="s">
        <v>45</v>
      </c>
      <c r="F12" s="35" t="s">
        <v>46</v>
      </c>
      <c r="G12" s="35" t="s">
        <v>47</v>
      </c>
      <c r="H12" s="53">
        <v>1</v>
      </c>
      <c r="I12" s="44">
        <v>199</v>
      </c>
      <c r="J12" s="36">
        <f t="shared" si="0"/>
        <v>199</v>
      </c>
      <c r="K12" s="35" t="s">
        <v>48</v>
      </c>
      <c r="L12" s="35" t="s">
        <v>24</v>
      </c>
      <c r="M12" s="35" t="s">
        <v>20</v>
      </c>
    </row>
    <row r="13" spans="1:13" s="39" customFormat="1" ht="150" x14ac:dyDescent="0.3">
      <c r="A13" s="35">
        <v>7</v>
      </c>
      <c r="B13" s="35" t="s">
        <v>49</v>
      </c>
      <c r="C13" s="35" t="s">
        <v>44</v>
      </c>
      <c r="D13" s="35">
        <v>871410011</v>
      </c>
      <c r="E13" s="33" t="s">
        <v>45</v>
      </c>
      <c r="F13" s="35" t="s">
        <v>50</v>
      </c>
      <c r="G13" s="35" t="s">
        <v>47</v>
      </c>
      <c r="H13" s="53">
        <v>1</v>
      </c>
      <c r="I13" s="44">
        <v>382</v>
      </c>
      <c r="J13" s="36">
        <f t="shared" si="0"/>
        <v>382</v>
      </c>
      <c r="K13" s="35" t="s">
        <v>48</v>
      </c>
      <c r="L13" s="35" t="s">
        <v>24</v>
      </c>
      <c r="M13" s="35" t="s">
        <v>20</v>
      </c>
    </row>
    <row r="14" spans="1:13" s="39" customFormat="1" ht="150" x14ac:dyDescent="0.3">
      <c r="A14" s="35">
        <v>8</v>
      </c>
      <c r="B14" s="35" t="s">
        <v>51</v>
      </c>
      <c r="C14" s="35" t="s">
        <v>44</v>
      </c>
      <c r="D14" s="35">
        <v>871410011</v>
      </c>
      <c r="E14" s="33" t="s">
        <v>45</v>
      </c>
      <c r="F14" s="35" t="s">
        <v>46</v>
      </c>
      <c r="G14" s="35" t="s">
        <v>47</v>
      </c>
      <c r="H14" s="53">
        <v>1</v>
      </c>
      <c r="I14" s="44">
        <v>1611</v>
      </c>
      <c r="J14" s="36">
        <f t="shared" si="0"/>
        <v>1611</v>
      </c>
      <c r="K14" s="35" t="s">
        <v>48</v>
      </c>
      <c r="L14" s="35" t="s">
        <v>22</v>
      </c>
      <c r="M14" s="35" t="s">
        <v>20</v>
      </c>
    </row>
    <row r="15" spans="1:13" s="39" customFormat="1" ht="93.75" x14ac:dyDescent="0.3">
      <c r="A15" s="35">
        <v>9</v>
      </c>
      <c r="B15" s="35" t="s">
        <v>52</v>
      </c>
      <c r="C15" s="35" t="s">
        <v>53</v>
      </c>
      <c r="D15" s="45">
        <v>279910011</v>
      </c>
      <c r="E15" s="33" t="s">
        <v>54</v>
      </c>
      <c r="F15" s="35" t="s">
        <v>55</v>
      </c>
      <c r="G15" s="35" t="s">
        <v>56</v>
      </c>
      <c r="H15" s="53">
        <v>9000</v>
      </c>
      <c r="I15" s="44">
        <v>0.53</v>
      </c>
      <c r="J15" s="36">
        <f t="shared" si="0"/>
        <v>4770</v>
      </c>
      <c r="K15" s="35" t="s">
        <v>57</v>
      </c>
      <c r="L15" s="35" t="s">
        <v>23</v>
      </c>
      <c r="M15" s="35" t="s">
        <v>20</v>
      </c>
    </row>
    <row r="16" spans="1:13" ht="15.75" x14ac:dyDescent="0.25">
      <c r="A16" s="65"/>
      <c r="B16" s="65"/>
      <c r="C16" s="67"/>
      <c r="D16" s="21"/>
      <c r="E16" s="22"/>
      <c r="F16" s="69"/>
      <c r="G16" s="65"/>
      <c r="H16" s="21"/>
      <c r="I16" s="23"/>
      <c r="J16" s="23"/>
      <c r="K16" s="21"/>
      <c r="L16" s="21"/>
      <c r="M16" s="21"/>
    </row>
    <row r="17" spans="1:13" ht="15.75" x14ac:dyDescent="0.25">
      <c r="A17" s="66"/>
      <c r="B17" s="66"/>
      <c r="C17" s="68"/>
      <c r="D17" s="21"/>
      <c r="E17" s="22"/>
      <c r="F17" s="70"/>
      <c r="G17" s="66"/>
      <c r="H17" s="21"/>
      <c r="I17" s="23"/>
      <c r="J17" s="23"/>
      <c r="K17" s="21"/>
      <c r="L17" s="21"/>
      <c r="M17" s="21"/>
    </row>
    <row r="18" spans="1:13" ht="15.75" x14ac:dyDescent="0.25">
      <c r="A18" s="21"/>
      <c r="B18" s="21"/>
      <c r="C18" s="24"/>
      <c r="D18" s="21"/>
      <c r="E18" s="22"/>
      <c r="F18" s="22"/>
      <c r="G18" s="21"/>
      <c r="H18" s="25"/>
      <c r="I18" s="23"/>
      <c r="J18" s="23"/>
      <c r="K18" s="21"/>
      <c r="L18" s="21"/>
      <c r="M18" s="21"/>
    </row>
    <row r="19" spans="1:13" ht="15.75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7">
        <f>SUM(J7:J18)</f>
        <v>8195.7900000000009</v>
      </c>
      <c r="K19" s="28"/>
      <c r="L19" s="26"/>
      <c r="M19" s="26"/>
    </row>
    <row r="20" spans="1:13" ht="15.75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8"/>
      <c r="L20" s="26"/>
      <c r="M20" s="26"/>
    </row>
    <row r="25" spans="1:13" ht="63" customHeight="1" x14ac:dyDescent="0.25">
      <c r="B25" s="63" t="s">
        <v>20</v>
      </c>
      <c r="C25" s="64"/>
      <c r="D25" s="64"/>
      <c r="E25" s="64"/>
    </row>
    <row r="26" spans="1:13" x14ac:dyDescent="0.25">
      <c r="B26" t="s">
        <v>21</v>
      </c>
    </row>
  </sheetData>
  <mergeCells count="8">
    <mergeCell ref="A1:M1"/>
    <mergeCell ref="A3:M3"/>
    <mergeCell ref="B25:E25"/>
    <mergeCell ref="A16:A17"/>
    <mergeCell ref="B16:B17"/>
    <mergeCell ref="C16:C17"/>
    <mergeCell ref="F16:F17"/>
    <mergeCell ref="G16:G17"/>
  </mergeCells>
  <phoneticPr fontId="9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showGridLines="0" topLeftCell="A13" zoomScale="78" zoomScaleNormal="78" workbookViewId="0">
      <selection activeCell="A7" sqref="A7:M14"/>
    </sheetView>
  </sheetViews>
  <sheetFormatPr baseColWidth="10" defaultRowHeight="15.75" x14ac:dyDescent="0.25"/>
  <cols>
    <col min="1" max="1" width="11.5703125" style="3" bestFit="1" customWidth="1"/>
    <col min="2" max="2" width="21.5703125" style="3" customWidth="1"/>
    <col min="3" max="3" width="16.5703125" style="3" customWidth="1"/>
    <col min="4" max="4" width="15" style="3" bestFit="1" customWidth="1"/>
    <col min="5" max="5" width="22.5703125" style="3" customWidth="1"/>
    <col min="6" max="6" width="31.140625" style="3" customWidth="1"/>
    <col min="7" max="7" width="28.5703125" style="3" customWidth="1"/>
    <col min="8" max="8" width="11.5703125" style="3" bestFit="1" customWidth="1"/>
    <col min="9" max="9" width="14.85546875" style="3" customWidth="1"/>
    <col min="10" max="10" width="12.7109375" style="3" bestFit="1" customWidth="1"/>
    <col min="11" max="11" width="20.42578125" style="3" customWidth="1"/>
    <col min="12" max="12" width="20.28515625" style="3" customWidth="1"/>
    <col min="13" max="13" width="34.5703125" style="3" bestFit="1" customWidth="1"/>
    <col min="14" max="16384" width="11.42578125" style="3"/>
  </cols>
  <sheetData>
    <row r="1" spans="1:13" x14ac:dyDescent="0.25">
      <c r="A1" s="62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x14ac:dyDescent="0.25">
      <c r="A2" s="62" t="s">
        <v>16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x14ac:dyDescent="0.25">
      <c r="A3" s="61" t="s">
        <v>27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6" spans="1:13" ht="47.25" x14ac:dyDescent="0.25">
      <c r="A6" s="18" t="s">
        <v>112</v>
      </c>
      <c r="B6" s="18" t="s">
        <v>113</v>
      </c>
      <c r="C6" s="18" t="s">
        <v>2</v>
      </c>
      <c r="D6" s="18" t="s">
        <v>3</v>
      </c>
      <c r="E6" s="18" t="s">
        <v>4</v>
      </c>
      <c r="F6" s="18" t="s">
        <v>5</v>
      </c>
      <c r="G6" s="18" t="s">
        <v>6</v>
      </c>
      <c r="H6" s="18" t="s">
        <v>7</v>
      </c>
      <c r="I6" s="19" t="s">
        <v>114</v>
      </c>
      <c r="J6" s="19" t="s">
        <v>13</v>
      </c>
      <c r="K6" s="18" t="s">
        <v>9</v>
      </c>
      <c r="L6" s="18" t="s">
        <v>10</v>
      </c>
      <c r="M6" s="18" t="s">
        <v>11</v>
      </c>
    </row>
    <row r="7" spans="1:13" ht="127.5" x14ac:dyDescent="0.25">
      <c r="A7" s="55">
        <v>1</v>
      </c>
      <c r="B7" s="55" t="s">
        <v>86</v>
      </c>
      <c r="C7" s="56">
        <v>45107</v>
      </c>
      <c r="D7" s="55" t="s">
        <v>115</v>
      </c>
      <c r="E7" s="55" t="s">
        <v>87</v>
      </c>
      <c r="F7" s="55" t="s">
        <v>88</v>
      </c>
      <c r="G7" s="55" t="s">
        <v>89</v>
      </c>
      <c r="H7" s="55">
        <v>1</v>
      </c>
      <c r="I7" s="55">
        <v>5999.64</v>
      </c>
      <c r="J7" s="55">
        <f>H7*I7</f>
        <v>5999.64</v>
      </c>
      <c r="K7" s="55" t="s">
        <v>89</v>
      </c>
      <c r="L7" s="55" t="s">
        <v>90</v>
      </c>
      <c r="M7" s="55" t="s">
        <v>126</v>
      </c>
    </row>
    <row r="8" spans="1:13" ht="165.75" x14ac:dyDescent="0.25">
      <c r="A8" s="55">
        <v>2</v>
      </c>
      <c r="B8" s="55" t="s">
        <v>91</v>
      </c>
      <c r="C8" s="56">
        <v>45099</v>
      </c>
      <c r="D8" s="55" t="s">
        <v>116</v>
      </c>
      <c r="E8" s="55" t="s">
        <v>92</v>
      </c>
      <c r="F8" s="55" t="s">
        <v>93</v>
      </c>
      <c r="G8" s="55" t="s">
        <v>94</v>
      </c>
      <c r="H8" s="55">
        <v>1</v>
      </c>
      <c r="I8" s="55">
        <v>555.45000000000005</v>
      </c>
      <c r="J8" s="55">
        <f t="shared" ref="J8:J14" si="0">H8*I8</f>
        <v>555.45000000000005</v>
      </c>
      <c r="K8" s="55" t="s">
        <v>94</v>
      </c>
      <c r="L8" s="55" t="s">
        <v>24</v>
      </c>
      <c r="M8" s="55" t="s">
        <v>126</v>
      </c>
    </row>
    <row r="9" spans="1:13" ht="165.75" x14ac:dyDescent="0.25">
      <c r="A9" s="55">
        <v>3</v>
      </c>
      <c r="B9" s="55" t="s">
        <v>95</v>
      </c>
      <c r="C9" s="56">
        <v>45099</v>
      </c>
      <c r="D9" s="55" t="s">
        <v>117</v>
      </c>
      <c r="E9" s="55" t="s">
        <v>96</v>
      </c>
      <c r="F9" s="55" t="s">
        <v>93</v>
      </c>
      <c r="G9" s="55" t="s">
        <v>97</v>
      </c>
      <c r="H9" s="55">
        <v>1</v>
      </c>
      <c r="I9" s="55">
        <v>66.98</v>
      </c>
      <c r="J9" s="55">
        <f t="shared" si="0"/>
        <v>66.98</v>
      </c>
      <c r="K9" s="55" t="s">
        <v>97</v>
      </c>
      <c r="L9" s="55" t="s">
        <v>24</v>
      </c>
      <c r="M9" s="55" t="s">
        <v>126</v>
      </c>
    </row>
    <row r="10" spans="1:13" ht="204" x14ac:dyDescent="0.25">
      <c r="A10" s="55">
        <v>4</v>
      </c>
      <c r="B10" s="55" t="s">
        <v>98</v>
      </c>
      <c r="C10" s="56">
        <v>45098</v>
      </c>
      <c r="D10" s="55" t="s">
        <v>118</v>
      </c>
      <c r="E10" s="55" t="s">
        <v>99</v>
      </c>
      <c r="F10" s="55" t="s">
        <v>100</v>
      </c>
      <c r="G10" s="55" t="s">
        <v>101</v>
      </c>
      <c r="H10" s="55">
        <v>1</v>
      </c>
      <c r="I10" s="55">
        <v>2007.32</v>
      </c>
      <c r="J10" s="55">
        <f t="shared" si="0"/>
        <v>2007.32</v>
      </c>
      <c r="K10" s="55" t="s">
        <v>101</v>
      </c>
      <c r="L10" s="55" t="s">
        <v>23</v>
      </c>
      <c r="M10" s="55" t="s">
        <v>126</v>
      </c>
    </row>
    <row r="11" spans="1:13" ht="165.75" x14ac:dyDescent="0.25">
      <c r="A11" s="55">
        <v>5</v>
      </c>
      <c r="B11" s="55" t="s">
        <v>102</v>
      </c>
      <c r="C11" s="56">
        <v>45098</v>
      </c>
      <c r="D11" s="55" t="s">
        <v>119</v>
      </c>
      <c r="E11" s="55" t="s">
        <v>103</v>
      </c>
      <c r="F11" s="55" t="s">
        <v>104</v>
      </c>
      <c r="G11" s="55" t="s">
        <v>105</v>
      </c>
      <c r="H11" s="55">
        <v>1</v>
      </c>
      <c r="I11" s="55">
        <v>372.8</v>
      </c>
      <c r="J11" s="55">
        <f t="shared" si="0"/>
        <v>372.8</v>
      </c>
      <c r="K11" s="55" t="s">
        <v>105</v>
      </c>
      <c r="L11" s="55" t="s">
        <v>23</v>
      </c>
      <c r="M11" s="55" t="s">
        <v>126</v>
      </c>
    </row>
    <row r="12" spans="1:13" ht="178.5" x14ac:dyDescent="0.25">
      <c r="A12" s="55">
        <v>6</v>
      </c>
      <c r="B12" s="55" t="s">
        <v>106</v>
      </c>
      <c r="C12" s="56">
        <v>45086</v>
      </c>
      <c r="D12" s="55" t="s">
        <v>120</v>
      </c>
      <c r="E12" s="55" t="s">
        <v>121</v>
      </c>
      <c r="F12" s="55" t="s">
        <v>107</v>
      </c>
      <c r="G12" s="55" t="s">
        <v>122</v>
      </c>
      <c r="H12" s="55">
        <v>1</v>
      </c>
      <c r="I12" s="55">
        <v>2760</v>
      </c>
      <c r="J12" s="55">
        <f t="shared" si="0"/>
        <v>2760</v>
      </c>
      <c r="K12" s="55" t="s">
        <v>122</v>
      </c>
      <c r="L12" s="55" t="s">
        <v>24</v>
      </c>
      <c r="M12" s="55" t="s">
        <v>126</v>
      </c>
    </row>
    <row r="13" spans="1:13" ht="165.75" x14ac:dyDescent="0.25">
      <c r="A13" s="55">
        <v>7</v>
      </c>
      <c r="B13" s="55" t="s">
        <v>108</v>
      </c>
      <c r="C13" s="56">
        <v>45085</v>
      </c>
      <c r="D13" s="55" t="s">
        <v>120</v>
      </c>
      <c r="E13" s="55" t="s">
        <v>121</v>
      </c>
      <c r="F13" s="55" t="s">
        <v>107</v>
      </c>
      <c r="G13" s="55" t="s">
        <v>123</v>
      </c>
      <c r="H13" s="55">
        <v>1</v>
      </c>
      <c r="I13" s="55">
        <v>280</v>
      </c>
      <c r="J13" s="55">
        <f t="shared" si="0"/>
        <v>280</v>
      </c>
      <c r="K13" s="55" t="s">
        <v>123</v>
      </c>
      <c r="L13" s="55" t="s">
        <v>22</v>
      </c>
      <c r="M13" s="55" t="s">
        <v>126</v>
      </c>
    </row>
    <row r="14" spans="1:13" ht="178.5" x14ac:dyDescent="0.25">
      <c r="A14" s="55">
        <v>8</v>
      </c>
      <c r="B14" s="55" t="s">
        <v>109</v>
      </c>
      <c r="C14" s="56">
        <v>45083</v>
      </c>
      <c r="D14" s="55" t="s">
        <v>124</v>
      </c>
      <c r="E14" s="55" t="s">
        <v>110</v>
      </c>
      <c r="F14" s="55" t="s">
        <v>125</v>
      </c>
      <c r="G14" s="55" t="s">
        <v>111</v>
      </c>
      <c r="H14" s="55">
        <v>1</v>
      </c>
      <c r="I14" s="55">
        <v>185.69</v>
      </c>
      <c r="J14" s="55">
        <f t="shared" si="0"/>
        <v>185.69</v>
      </c>
      <c r="K14" s="55" t="s">
        <v>111</v>
      </c>
      <c r="L14" s="57"/>
      <c r="M14" s="55" t="s">
        <v>126</v>
      </c>
    </row>
    <row r="15" spans="1:13" ht="18.75" x14ac:dyDescent="0.3">
      <c r="J15" s="54">
        <f>SUM(J7:J14)</f>
        <v>12227.88</v>
      </c>
    </row>
    <row r="17" spans="10:10" x14ac:dyDescent="0.25">
      <c r="J17" s="17"/>
    </row>
  </sheetData>
  <autoFilter ref="A6:M6" xr:uid="{00000000-0009-0000-0000-000002000000}"/>
  <mergeCells count="3">
    <mergeCell ref="A1:M1"/>
    <mergeCell ref="A2:M2"/>
    <mergeCell ref="A3:M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5"/>
  <sheetViews>
    <sheetView tabSelected="1" topLeftCell="E7" zoomScale="80" zoomScaleNormal="80" workbookViewId="0">
      <selection activeCell="K30" sqref="K30"/>
    </sheetView>
  </sheetViews>
  <sheetFormatPr baseColWidth="10" defaultRowHeight="15.75" x14ac:dyDescent="0.25"/>
  <cols>
    <col min="1" max="1" width="23.140625" style="32" customWidth="1"/>
    <col min="2" max="2" width="22" style="3" customWidth="1"/>
    <col min="3" max="3" width="21.85546875" style="3" customWidth="1"/>
    <col min="4" max="4" width="18.140625" style="3" bestFit="1" customWidth="1"/>
    <col min="5" max="5" width="18.28515625" style="3" customWidth="1"/>
    <col min="6" max="6" width="58" style="3" customWidth="1"/>
    <col min="7" max="8" width="31.5703125" style="3" customWidth="1"/>
    <col min="9" max="9" width="31.5703125" style="8" customWidth="1"/>
    <col min="10" max="10" width="16.42578125" style="9" customWidth="1"/>
    <col min="11" max="11" width="16.5703125" style="8" bestFit="1" customWidth="1"/>
    <col min="12" max="12" width="20.85546875" style="3" customWidth="1"/>
    <col min="13" max="13" width="25.85546875" style="3" bestFit="1" customWidth="1"/>
    <col min="14" max="14" width="25.140625" style="3" bestFit="1" customWidth="1"/>
    <col min="15" max="16384" width="11.42578125" style="3"/>
  </cols>
  <sheetData>
    <row r="1" spans="1:14" x14ac:dyDescent="0.25">
      <c r="A1" s="71" t="s">
        <v>15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4" x14ac:dyDescent="0.25">
      <c r="A2" s="71" t="s">
        <v>16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4" ht="15.75" customHeight="1" x14ac:dyDescent="0.25">
      <c r="A3" s="61" t="s">
        <v>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4" ht="24.95" customHeight="1" x14ac:dyDescent="0.25">
      <c r="A4" s="2" t="s">
        <v>17</v>
      </c>
      <c r="B4" s="18" t="s">
        <v>0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9" t="s">
        <v>8</v>
      </c>
      <c r="K4" s="19" t="s">
        <v>13</v>
      </c>
      <c r="L4" s="18" t="s">
        <v>9</v>
      </c>
      <c r="M4" s="18" t="s">
        <v>10</v>
      </c>
      <c r="N4" s="18" t="s">
        <v>11</v>
      </c>
    </row>
    <row r="5" spans="1:14" ht="24.95" customHeight="1" x14ac:dyDescent="0.25">
      <c r="A5" s="13" t="s">
        <v>127</v>
      </c>
      <c r="B5" s="55">
        <v>1</v>
      </c>
      <c r="C5" s="55" t="s">
        <v>86</v>
      </c>
      <c r="D5" s="56">
        <v>45107</v>
      </c>
      <c r="E5" s="55" t="s">
        <v>115</v>
      </c>
      <c r="F5" s="55" t="s">
        <v>87</v>
      </c>
      <c r="G5" s="55" t="s">
        <v>88</v>
      </c>
      <c r="H5" s="55" t="s">
        <v>89</v>
      </c>
      <c r="I5" s="55">
        <v>1</v>
      </c>
      <c r="J5" s="55">
        <v>5999.64</v>
      </c>
      <c r="K5" s="55">
        <f>I5*J5</f>
        <v>5999.64</v>
      </c>
      <c r="L5" s="55" t="s">
        <v>89</v>
      </c>
      <c r="M5" s="55" t="s">
        <v>90</v>
      </c>
      <c r="N5" s="55" t="s">
        <v>126</v>
      </c>
    </row>
    <row r="6" spans="1:14" ht="165.75" x14ac:dyDescent="0.25">
      <c r="A6" s="13" t="s">
        <v>127</v>
      </c>
      <c r="B6" s="55">
        <v>2</v>
      </c>
      <c r="C6" s="55" t="s">
        <v>91</v>
      </c>
      <c r="D6" s="56">
        <v>45099</v>
      </c>
      <c r="E6" s="55" t="s">
        <v>116</v>
      </c>
      <c r="F6" s="55" t="s">
        <v>92</v>
      </c>
      <c r="G6" s="55" t="s">
        <v>93</v>
      </c>
      <c r="H6" s="55" t="s">
        <v>94</v>
      </c>
      <c r="I6" s="55">
        <v>1</v>
      </c>
      <c r="J6" s="55">
        <v>555.45000000000005</v>
      </c>
      <c r="K6" s="55">
        <f t="shared" ref="K6:K12" si="0">I6*J6</f>
        <v>555.45000000000005</v>
      </c>
      <c r="L6" s="55" t="s">
        <v>94</v>
      </c>
      <c r="M6" s="55" t="s">
        <v>24</v>
      </c>
      <c r="N6" s="55" t="s">
        <v>126</v>
      </c>
    </row>
    <row r="7" spans="1:14" ht="165.75" x14ac:dyDescent="0.25">
      <c r="A7" s="13" t="s">
        <v>127</v>
      </c>
      <c r="B7" s="55">
        <v>3</v>
      </c>
      <c r="C7" s="55" t="s">
        <v>95</v>
      </c>
      <c r="D7" s="56">
        <v>45099</v>
      </c>
      <c r="E7" s="55" t="s">
        <v>117</v>
      </c>
      <c r="F7" s="55" t="s">
        <v>96</v>
      </c>
      <c r="G7" s="55" t="s">
        <v>93</v>
      </c>
      <c r="H7" s="55" t="s">
        <v>97</v>
      </c>
      <c r="I7" s="55">
        <v>1</v>
      </c>
      <c r="J7" s="55">
        <v>66.98</v>
      </c>
      <c r="K7" s="55">
        <f t="shared" si="0"/>
        <v>66.98</v>
      </c>
      <c r="L7" s="55" t="s">
        <v>97</v>
      </c>
      <c r="M7" s="55" t="s">
        <v>24</v>
      </c>
      <c r="N7" s="55" t="s">
        <v>126</v>
      </c>
    </row>
    <row r="8" spans="1:14" ht="191.25" x14ac:dyDescent="0.25">
      <c r="A8" s="13" t="s">
        <v>127</v>
      </c>
      <c r="B8" s="55">
        <v>4</v>
      </c>
      <c r="C8" s="55" t="s">
        <v>98</v>
      </c>
      <c r="D8" s="56">
        <v>45098</v>
      </c>
      <c r="E8" s="55" t="s">
        <v>118</v>
      </c>
      <c r="F8" s="55" t="s">
        <v>99</v>
      </c>
      <c r="G8" s="55" t="s">
        <v>100</v>
      </c>
      <c r="H8" s="55" t="s">
        <v>101</v>
      </c>
      <c r="I8" s="55">
        <v>1</v>
      </c>
      <c r="J8" s="55">
        <v>2007.32</v>
      </c>
      <c r="K8" s="55">
        <f t="shared" si="0"/>
        <v>2007.32</v>
      </c>
      <c r="L8" s="55" t="s">
        <v>101</v>
      </c>
      <c r="M8" s="55" t="s">
        <v>23</v>
      </c>
      <c r="N8" s="55" t="s">
        <v>126</v>
      </c>
    </row>
    <row r="9" spans="1:14" ht="165.75" x14ac:dyDescent="0.25">
      <c r="A9" s="13" t="s">
        <v>127</v>
      </c>
      <c r="B9" s="55">
        <v>5</v>
      </c>
      <c r="C9" s="55" t="s">
        <v>102</v>
      </c>
      <c r="D9" s="56">
        <v>45098</v>
      </c>
      <c r="E9" s="55" t="s">
        <v>119</v>
      </c>
      <c r="F9" s="55" t="s">
        <v>103</v>
      </c>
      <c r="G9" s="55" t="s">
        <v>104</v>
      </c>
      <c r="H9" s="55" t="s">
        <v>105</v>
      </c>
      <c r="I9" s="55">
        <v>1</v>
      </c>
      <c r="J9" s="55">
        <v>372.8</v>
      </c>
      <c r="K9" s="55">
        <f t="shared" si="0"/>
        <v>372.8</v>
      </c>
      <c r="L9" s="55" t="s">
        <v>105</v>
      </c>
      <c r="M9" s="55" t="s">
        <v>23</v>
      </c>
      <c r="N9" s="55" t="s">
        <v>126</v>
      </c>
    </row>
    <row r="10" spans="1:14" ht="165.75" x14ac:dyDescent="0.25">
      <c r="A10" s="13" t="s">
        <v>127</v>
      </c>
      <c r="B10" s="55">
        <v>6</v>
      </c>
      <c r="C10" s="55" t="s">
        <v>106</v>
      </c>
      <c r="D10" s="56">
        <v>45086</v>
      </c>
      <c r="E10" s="55" t="s">
        <v>120</v>
      </c>
      <c r="F10" s="55" t="s">
        <v>121</v>
      </c>
      <c r="G10" s="55" t="s">
        <v>107</v>
      </c>
      <c r="H10" s="55" t="s">
        <v>122</v>
      </c>
      <c r="I10" s="55">
        <v>1</v>
      </c>
      <c r="J10" s="55">
        <v>2760</v>
      </c>
      <c r="K10" s="55">
        <f t="shared" si="0"/>
        <v>2760</v>
      </c>
      <c r="L10" s="55" t="s">
        <v>122</v>
      </c>
      <c r="M10" s="55" t="s">
        <v>24</v>
      </c>
      <c r="N10" s="55" t="s">
        <v>126</v>
      </c>
    </row>
    <row r="11" spans="1:14" ht="153" x14ac:dyDescent="0.25">
      <c r="A11" s="13" t="s">
        <v>127</v>
      </c>
      <c r="B11" s="55">
        <v>7</v>
      </c>
      <c r="C11" s="55" t="s">
        <v>108</v>
      </c>
      <c r="D11" s="56">
        <v>45085</v>
      </c>
      <c r="E11" s="55" t="s">
        <v>120</v>
      </c>
      <c r="F11" s="55" t="s">
        <v>121</v>
      </c>
      <c r="G11" s="55" t="s">
        <v>107</v>
      </c>
      <c r="H11" s="55" t="s">
        <v>123</v>
      </c>
      <c r="I11" s="55">
        <v>1</v>
      </c>
      <c r="J11" s="55">
        <v>280</v>
      </c>
      <c r="K11" s="55">
        <f t="shared" si="0"/>
        <v>280</v>
      </c>
      <c r="L11" s="55" t="s">
        <v>123</v>
      </c>
      <c r="M11" s="55" t="s">
        <v>22</v>
      </c>
      <c r="N11" s="55" t="s">
        <v>126</v>
      </c>
    </row>
    <row r="12" spans="1:14" ht="178.5" x14ac:dyDescent="0.25">
      <c r="A12" s="13" t="s">
        <v>127</v>
      </c>
      <c r="B12" s="55">
        <v>8</v>
      </c>
      <c r="C12" s="55" t="s">
        <v>109</v>
      </c>
      <c r="D12" s="56">
        <v>45083</v>
      </c>
      <c r="E12" s="55" t="s">
        <v>124</v>
      </c>
      <c r="F12" s="55" t="s">
        <v>110</v>
      </c>
      <c r="G12" s="55" t="s">
        <v>125</v>
      </c>
      <c r="H12" s="55" t="s">
        <v>111</v>
      </c>
      <c r="I12" s="55">
        <v>1</v>
      </c>
      <c r="J12" s="55">
        <v>185.69</v>
      </c>
      <c r="K12" s="55">
        <f t="shared" si="0"/>
        <v>185.69</v>
      </c>
      <c r="L12" s="55" t="s">
        <v>111</v>
      </c>
      <c r="M12" s="57"/>
      <c r="N12" s="55" t="s">
        <v>126</v>
      </c>
    </row>
    <row r="13" spans="1:14" ht="150" x14ac:dyDescent="0.25">
      <c r="A13" s="58" t="s">
        <v>128</v>
      </c>
      <c r="B13" s="33">
        <v>1</v>
      </c>
      <c r="C13" s="33" t="s">
        <v>29</v>
      </c>
      <c r="D13" s="34">
        <v>45103</v>
      </c>
      <c r="E13" s="35">
        <v>32100011</v>
      </c>
      <c r="F13" s="33" t="s">
        <v>30</v>
      </c>
      <c r="G13" s="33" t="s">
        <v>31</v>
      </c>
      <c r="H13" s="33" t="s">
        <v>32</v>
      </c>
      <c r="I13" s="52">
        <v>200</v>
      </c>
      <c r="J13" s="36">
        <v>7.0000000000000007E-2</v>
      </c>
      <c r="K13" s="36">
        <f>I13*J13</f>
        <v>14.000000000000002</v>
      </c>
      <c r="L13" s="37" t="s">
        <v>33</v>
      </c>
      <c r="M13" s="38" t="s">
        <v>23</v>
      </c>
      <c r="N13" s="35" t="s">
        <v>20</v>
      </c>
    </row>
    <row r="14" spans="1:14" ht="150" x14ac:dyDescent="0.25">
      <c r="A14" s="58" t="s">
        <v>128</v>
      </c>
      <c r="B14" s="35">
        <v>2</v>
      </c>
      <c r="C14" s="33" t="s">
        <v>29</v>
      </c>
      <c r="D14" s="34">
        <v>45103</v>
      </c>
      <c r="E14" s="35">
        <v>32100011</v>
      </c>
      <c r="F14" s="33" t="s">
        <v>30</v>
      </c>
      <c r="G14" s="33" t="s">
        <v>31</v>
      </c>
      <c r="H14" s="33" t="s">
        <v>32</v>
      </c>
      <c r="I14" s="52">
        <v>450</v>
      </c>
      <c r="J14" s="36">
        <v>7.0000000000000007E-2</v>
      </c>
      <c r="K14" s="36">
        <f>I14*J14</f>
        <v>31.500000000000004</v>
      </c>
      <c r="L14" s="40" t="s">
        <v>33</v>
      </c>
      <c r="M14" s="37" t="s">
        <v>23</v>
      </c>
      <c r="N14" s="35" t="s">
        <v>20</v>
      </c>
    </row>
    <row r="15" spans="1:14" ht="150" x14ac:dyDescent="0.3">
      <c r="A15" s="58" t="s">
        <v>128</v>
      </c>
      <c r="B15" s="41">
        <v>3</v>
      </c>
      <c r="C15" s="33" t="s">
        <v>29</v>
      </c>
      <c r="D15" s="34">
        <v>45103</v>
      </c>
      <c r="E15" s="35">
        <v>481600924</v>
      </c>
      <c r="F15" s="33" t="s">
        <v>34</v>
      </c>
      <c r="G15" s="33" t="s">
        <v>31</v>
      </c>
      <c r="H15" s="33" t="s">
        <v>32</v>
      </c>
      <c r="I15" s="52">
        <v>1300</v>
      </c>
      <c r="J15" s="36">
        <v>0.04</v>
      </c>
      <c r="K15" s="36">
        <f t="shared" ref="K15:K21" si="1">I15*J15</f>
        <v>52</v>
      </c>
      <c r="L15" s="40" t="s">
        <v>33</v>
      </c>
      <c r="M15" s="40" t="s">
        <v>23</v>
      </c>
      <c r="N15" s="35" t="s">
        <v>20</v>
      </c>
    </row>
    <row r="16" spans="1:14" ht="150" x14ac:dyDescent="0.25">
      <c r="A16" s="58" t="s">
        <v>128</v>
      </c>
      <c r="B16" s="35">
        <v>4</v>
      </c>
      <c r="C16" s="35" t="s">
        <v>35</v>
      </c>
      <c r="D16" s="34">
        <v>45100</v>
      </c>
      <c r="E16" s="35">
        <v>871200012</v>
      </c>
      <c r="F16" s="33" t="s">
        <v>36</v>
      </c>
      <c r="G16" s="42" t="s">
        <v>37</v>
      </c>
      <c r="H16" s="42" t="s">
        <v>38</v>
      </c>
      <c r="I16" s="52">
        <v>1</v>
      </c>
      <c r="J16" s="36">
        <v>640</v>
      </c>
      <c r="K16" s="36">
        <f t="shared" si="1"/>
        <v>640</v>
      </c>
      <c r="L16" s="40" t="s">
        <v>39</v>
      </c>
      <c r="M16" s="40" t="s">
        <v>22</v>
      </c>
      <c r="N16" s="35" t="s">
        <v>20</v>
      </c>
    </row>
    <row r="17" spans="1:14" ht="168.75" x14ac:dyDescent="0.25">
      <c r="A17" s="58" t="s">
        <v>128</v>
      </c>
      <c r="B17" s="35">
        <v>6</v>
      </c>
      <c r="C17" s="35" t="s">
        <v>85</v>
      </c>
      <c r="D17" s="34">
        <v>45097</v>
      </c>
      <c r="E17" s="35">
        <v>333100014</v>
      </c>
      <c r="F17" s="33" t="s">
        <v>40</v>
      </c>
      <c r="G17" s="35" t="s">
        <v>41</v>
      </c>
      <c r="H17" s="42" t="s">
        <v>18</v>
      </c>
      <c r="I17" s="52">
        <v>1</v>
      </c>
      <c r="J17" s="51">
        <v>496.29</v>
      </c>
      <c r="K17" s="36">
        <f>I17*J17</f>
        <v>496.29</v>
      </c>
      <c r="L17" s="40" t="s">
        <v>42</v>
      </c>
      <c r="M17" s="40" t="s">
        <v>19</v>
      </c>
      <c r="N17" s="35" t="s">
        <v>20</v>
      </c>
    </row>
    <row r="18" spans="1:14" ht="225" x14ac:dyDescent="0.25">
      <c r="A18" s="58" t="s">
        <v>128</v>
      </c>
      <c r="B18" s="35">
        <v>6</v>
      </c>
      <c r="C18" s="35" t="s">
        <v>43</v>
      </c>
      <c r="D18" s="35" t="s">
        <v>44</v>
      </c>
      <c r="E18" s="35">
        <v>871410011</v>
      </c>
      <c r="F18" s="33" t="s">
        <v>45</v>
      </c>
      <c r="G18" s="35" t="s">
        <v>46</v>
      </c>
      <c r="H18" s="35" t="s">
        <v>47</v>
      </c>
      <c r="I18" s="53">
        <v>1</v>
      </c>
      <c r="J18" s="44">
        <v>199</v>
      </c>
      <c r="K18" s="36">
        <f t="shared" si="1"/>
        <v>199</v>
      </c>
      <c r="L18" s="35" t="s">
        <v>48</v>
      </c>
      <c r="M18" s="35" t="s">
        <v>24</v>
      </c>
      <c r="N18" s="35" t="s">
        <v>20</v>
      </c>
    </row>
    <row r="19" spans="1:14" ht="225" x14ac:dyDescent="0.25">
      <c r="A19" s="58" t="s">
        <v>128</v>
      </c>
      <c r="B19" s="35">
        <v>7</v>
      </c>
      <c r="C19" s="35" t="s">
        <v>49</v>
      </c>
      <c r="D19" s="35" t="s">
        <v>44</v>
      </c>
      <c r="E19" s="35">
        <v>871410011</v>
      </c>
      <c r="F19" s="33" t="s">
        <v>45</v>
      </c>
      <c r="G19" s="35" t="s">
        <v>50</v>
      </c>
      <c r="H19" s="35" t="s">
        <v>47</v>
      </c>
      <c r="I19" s="53">
        <v>1</v>
      </c>
      <c r="J19" s="44">
        <v>382</v>
      </c>
      <c r="K19" s="36">
        <f t="shared" si="1"/>
        <v>382</v>
      </c>
      <c r="L19" s="35" t="s">
        <v>48</v>
      </c>
      <c r="M19" s="35" t="s">
        <v>24</v>
      </c>
      <c r="N19" s="35" t="s">
        <v>20</v>
      </c>
    </row>
    <row r="20" spans="1:14" ht="225" x14ac:dyDescent="0.25">
      <c r="A20" s="58" t="s">
        <v>128</v>
      </c>
      <c r="B20" s="35">
        <v>8</v>
      </c>
      <c r="C20" s="35" t="s">
        <v>51</v>
      </c>
      <c r="D20" s="35" t="s">
        <v>44</v>
      </c>
      <c r="E20" s="35">
        <v>871410011</v>
      </c>
      <c r="F20" s="33" t="s">
        <v>45</v>
      </c>
      <c r="G20" s="35" t="s">
        <v>46</v>
      </c>
      <c r="H20" s="35" t="s">
        <v>47</v>
      </c>
      <c r="I20" s="53">
        <v>1</v>
      </c>
      <c r="J20" s="44">
        <v>1611</v>
      </c>
      <c r="K20" s="36">
        <f t="shared" si="1"/>
        <v>1611</v>
      </c>
      <c r="L20" s="35" t="s">
        <v>48</v>
      </c>
      <c r="M20" s="35" t="s">
        <v>22</v>
      </c>
      <c r="N20" s="35" t="s">
        <v>20</v>
      </c>
    </row>
    <row r="21" spans="1:14" ht="131.25" x14ac:dyDescent="0.25">
      <c r="A21" s="58" t="s">
        <v>128</v>
      </c>
      <c r="B21" s="35">
        <v>9</v>
      </c>
      <c r="C21" s="35" t="s">
        <v>52</v>
      </c>
      <c r="D21" s="35" t="s">
        <v>53</v>
      </c>
      <c r="E21" s="45">
        <v>279910011</v>
      </c>
      <c r="F21" s="33" t="s">
        <v>54</v>
      </c>
      <c r="G21" s="35" t="s">
        <v>55</v>
      </c>
      <c r="H21" s="35" t="s">
        <v>56</v>
      </c>
      <c r="I21" s="53">
        <v>9000</v>
      </c>
      <c r="J21" s="44">
        <v>0.53</v>
      </c>
      <c r="K21" s="36">
        <f t="shared" si="1"/>
        <v>4770</v>
      </c>
      <c r="L21" s="35" t="s">
        <v>57</v>
      </c>
      <c r="M21" s="35" t="s">
        <v>23</v>
      </c>
      <c r="N21" s="35" t="s">
        <v>20</v>
      </c>
    </row>
    <row r="22" spans="1:14" ht="71.25" x14ac:dyDescent="0.25">
      <c r="A22" s="59" t="s">
        <v>129</v>
      </c>
      <c r="B22" s="16">
        <v>1</v>
      </c>
      <c r="C22" s="16" t="s">
        <v>58</v>
      </c>
      <c r="D22" s="20">
        <v>45084</v>
      </c>
      <c r="E22" s="16">
        <v>321290418</v>
      </c>
      <c r="F22" s="46" t="s">
        <v>59</v>
      </c>
      <c r="G22" s="16" t="s">
        <v>60</v>
      </c>
      <c r="H22" s="16" t="s">
        <v>61</v>
      </c>
      <c r="I22" s="16">
        <v>925</v>
      </c>
      <c r="J22" s="29">
        <v>3.36</v>
      </c>
      <c r="K22" s="29">
        <f>I22*J22</f>
        <v>3108</v>
      </c>
      <c r="L22" s="16" t="s">
        <v>62</v>
      </c>
      <c r="M22" s="16" t="s">
        <v>23</v>
      </c>
      <c r="N22" s="16" t="s">
        <v>63</v>
      </c>
    </row>
    <row r="23" spans="1:14" ht="71.25" x14ac:dyDescent="0.25">
      <c r="A23" s="59" t="s">
        <v>129</v>
      </c>
      <c r="B23" s="16">
        <v>2</v>
      </c>
      <c r="C23" s="16" t="s">
        <v>58</v>
      </c>
      <c r="D23" s="20">
        <v>45084</v>
      </c>
      <c r="E23" s="16">
        <v>321292015</v>
      </c>
      <c r="F23" s="46" t="s">
        <v>64</v>
      </c>
      <c r="G23" s="16" t="s">
        <v>60</v>
      </c>
      <c r="H23" s="16" t="s">
        <v>61</v>
      </c>
      <c r="I23" s="16">
        <v>4000</v>
      </c>
      <c r="J23" s="29">
        <v>0.18</v>
      </c>
      <c r="K23" s="29">
        <f>I23*J23</f>
        <v>720</v>
      </c>
      <c r="L23" s="16" t="s">
        <v>62</v>
      </c>
      <c r="M23" s="16" t="s">
        <v>23</v>
      </c>
      <c r="N23" s="16" t="s">
        <v>63</v>
      </c>
    </row>
    <row r="24" spans="1:14" ht="71.25" x14ac:dyDescent="0.25">
      <c r="A24" s="59" t="s">
        <v>129</v>
      </c>
      <c r="B24" s="16">
        <v>3</v>
      </c>
      <c r="C24" s="16" t="s">
        <v>58</v>
      </c>
      <c r="D24" s="20">
        <v>45084</v>
      </c>
      <c r="E24" s="16">
        <v>347905212</v>
      </c>
      <c r="F24" s="46" t="s">
        <v>65</v>
      </c>
      <c r="G24" s="16" t="s">
        <v>60</v>
      </c>
      <c r="H24" s="16" t="s">
        <v>61</v>
      </c>
      <c r="I24" s="16">
        <v>91</v>
      </c>
      <c r="J24" s="29">
        <v>4.99</v>
      </c>
      <c r="K24" s="29">
        <f t="shared" ref="K24:K29" si="2">I24*J24</f>
        <v>454.09000000000003</v>
      </c>
      <c r="L24" s="16" t="s">
        <v>62</v>
      </c>
      <c r="M24" s="16" t="s">
        <v>23</v>
      </c>
      <c r="N24" s="16" t="s">
        <v>63</v>
      </c>
    </row>
    <row r="25" spans="1:14" ht="71.25" x14ac:dyDescent="0.25">
      <c r="A25" s="59" t="s">
        <v>129</v>
      </c>
      <c r="B25" s="16">
        <v>4</v>
      </c>
      <c r="C25" s="16" t="s">
        <v>58</v>
      </c>
      <c r="D25" s="20">
        <v>45084</v>
      </c>
      <c r="E25" s="14">
        <v>347905211</v>
      </c>
      <c r="F25" s="47" t="s">
        <v>66</v>
      </c>
      <c r="G25" s="16" t="s">
        <v>60</v>
      </c>
      <c r="H25" s="16" t="s">
        <v>61</v>
      </c>
      <c r="I25" s="14">
        <v>2000</v>
      </c>
      <c r="J25" s="30">
        <v>0.09</v>
      </c>
      <c r="K25" s="29">
        <f t="shared" si="2"/>
        <v>180</v>
      </c>
      <c r="L25" s="16" t="s">
        <v>62</v>
      </c>
      <c r="M25" s="16" t="s">
        <v>23</v>
      </c>
      <c r="N25" s="16" t="s">
        <v>63</v>
      </c>
    </row>
    <row r="26" spans="1:14" ht="85.5" x14ac:dyDescent="0.25">
      <c r="A26" s="59" t="s">
        <v>129</v>
      </c>
      <c r="B26" s="16">
        <v>5</v>
      </c>
      <c r="C26" s="16" t="s">
        <v>67</v>
      </c>
      <c r="D26" s="20">
        <v>45091</v>
      </c>
      <c r="E26" s="15">
        <v>871410011</v>
      </c>
      <c r="F26" s="48" t="s">
        <v>82</v>
      </c>
      <c r="G26" s="46" t="s">
        <v>68</v>
      </c>
      <c r="H26" s="15" t="s">
        <v>69</v>
      </c>
      <c r="I26" s="15">
        <v>1</v>
      </c>
      <c r="J26" s="29">
        <v>1932</v>
      </c>
      <c r="K26" s="29">
        <f t="shared" si="2"/>
        <v>1932</v>
      </c>
      <c r="L26" s="15" t="s">
        <v>70</v>
      </c>
      <c r="M26" s="16" t="s">
        <v>22</v>
      </c>
      <c r="N26" s="16" t="s">
        <v>63</v>
      </c>
    </row>
    <row r="27" spans="1:14" ht="71.25" x14ac:dyDescent="0.25">
      <c r="A27" s="59" t="s">
        <v>129</v>
      </c>
      <c r="B27" s="16">
        <v>6</v>
      </c>
      <c r="C27" s="16" t="s">
        <v>71</v>
      </c>
      <c r="D27" s="20">
        <v>45092</v>
      </c>
      <c r="E27" s="15">
        <v>641000023</v>
      </c>
      <c r="F27" s="48" t="s">
        <v>83</v>
      </c>
      <c r="G27" s="46" t="s">
        <v>72</v>
      </c>
      <c r="H27" s="15" t="s">
        <v>73</v>
      </c>
      <c r="I27" s="15">
        <v>12</v>
      </c>
      <c r="J27" s="29">
        <v>78</v>
      </c>
      <c r="K27" s="29">
        <f t="shared" si="2"/>
        <v>936</v>
      </c>
      <c r="L27" s="15" t="s">
        <v>74</v>
      </c>
      <c r="M27" s="16" t="s">
        <v>22</v>
      </c>
      <c r="N27" s="16" t="s">
        <v>63</v>
      </c>
    </row>
    <row r="28" spans="1:14" ht="99.75" x14ac:dyDescent="0.25">
      <c r="A28" s="59" t="s">
        <v>129</v>
      </c>
      <c r="B28" s="16">
        <v>7</v>
      </c>
      <c r="C28" s="16" t="s">
        <v>75</v>
      </c>
      <c r="D28" s="20">
        <v>45096</v>
      </c>
      <c r="E28" s="15">
        <v>448330011</v>
      </c>
      <c r="F28" s="48" t="s">
        <v>76</v>
      </c>
      <c r="G28" s="46" t="s">
        <v>77</v>
      </c>
      <c r="H28" s="15" t="s">
        <v>78</v>
      </c>
      <c r="I28" s="15">
        <v>4</v>
      </c>
      <c r="J28" s="29">
        <v>40.177500000000002</v>
      </c>
      <c r="K28" s="29">
        <f t="shared" si="2"/>
        <v>160.71</v>
      </c>
      <c r="L28" s="15" t="s">
        <v>79</v>
      </c>
      <c r="M28" s="16" t="s">
        <v>23</v>
      </c>
      <c r="N28" s="16" t="s">
        <v>63</v>
      </c>
    </row>
    <row r="29" spans="1:14" ht="71.25" x14ac:dyDescent="0.25">
      <c r="A29" s="59" t="s">
        <v>129</v>
      </c>
      <c r="B29" s="16">
        <v>8</v>
      </c>
      <c r="C29" s="16" t="s">
        <v>80</v>
      </c>
      <c r="D29" s="20">
        <v>45098</v>
      </c>
      <c r="E29" s="15">
        <v>4911300116</v>
      </c>
      <c r="F29" s="15" t="s">
        <v>84</v>
      </c>
      <c r="G29" s="46" t="s">
        <v>68</v>
      </c>
      <c r="H29" s="15" t="s">
        <v>81</v>
      </c>
      <c r="I29" s="15">
        <v>1</v>
      </c>
      <c r="J29" s="29">
        <v>2020</v>
      </c>
      <c r="K29" s="29">
        <f t="shared" si="2"/>
        <v>2020</v>
      </c>
      <c r="L29" s="15" t="s">
        <v>70</v>
      </c>
      <c r="M29" s="16" t="s">
        <v>24</v>
      </c>
      <c r="N29" s="16" t="s">
        <v>63</v>
      </c>
    </row>
    <row r="30" spans="1:14" x14ac:dyDescent="0.25">
      <c r="K30" s="72">
        <f>SUM(K5:K29)</f>
        <v>29934.469999999998</v>
      </c>
    </row>
    <row r="35" spans="11:11" x14ac:dyDescent="0.25">
      <c r="K35" s="9"/>
    </row>
  </sheetData>
  <mergeCells count="3">
    <mergeCell ref="A1:M1"/>
    <mergeCell ref="A2:M2"/>
    <mergeCell ref="A3:M3"/>
  </mergeCells>
  <phoneticPr fontId="9" type="noConversion"/>
  <pageMargins left="0.7" right="0.7" top="0.75" bottom="0.75" header="0.3" footer="0.3"/>
  <pageSetup scale="2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DD- ORELLANA</vt:lpstr>
      <vt:lpstr> DD-RUMIÑAHUI</vt:lpstr>
      <vt:lpstr>CZ2 </vt:lpstr>
      <vt:lpstr>CONSOLIDADO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Wilma Lizbeth Chuquimarca Rosales</cp:lastModifiedBy>
  <cp:lastPrinted>2023-05-02T15:52:47Z</cp:lastPrinted>
  <dcterms:created xsi:type="dcterms:W3CDTF">2015-03-06T17:02:33Z</dcterms:created>
  <dcterms:modified xsi:type="dcterms:W3CDTF">2023-07-03T17:22:21Z</dcterms:modified>
</cp:coreProperties>
</file>