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ES\2023\LOTAIP\JUNIO\PARA ENVÍO\LOTAIP JUNIO 2023 ZONA 3\"/>
    </mc:Choice>
  </mc:AlternateContent>
  <xr:revisionPtr revIDLastSave="0" documentId="13_ncr:1_{DEF55117-F874-4439-97F4-2C08E63EFFCC}" xr6:coauthVersionLast="47" xr6:coauthVersionMax="47" xr10:uidLastSave="{00000000-0000-0000-0000-000000000000}"/>
  <bookViews>
    <workbookView xWindow="-104" yWindow="-104" windowWidth="22326" windowHeight="11947" xr2:uid="{954D919B-8414-41D8-BC8C-E933E34AA17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2" i="1" l="1"/>
  <c r="I74" i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15" i="1"/>
  <c r="I15" i="1" s="1"/>
  <c r="H14" i="1"/>
  <c r="I14" i="1" s="1"/>
  <c r="H13" i="1"/>
  <c r="I13" i="1" s="1"/>
  <c r="G12" i="1"/>
  <c r="H12" i="1" s="1"/>
  <c r="H11" i="1"/>
  <c r="I11" i="1" s="1"/>
  <c r="I10" i="1"/>
  <c r="H9" i="1"/>
  <c r="I9" i="1" s="1"/>
  <c r="H8" i="1"/>
  <c r="I8" i="1" s="1"/>
  <c r="H7" i="1"/>
  <c r="I7" i="1" s="1"/>
  <c r="H6" i="1"/>
  <c r="I6" i="1" s="1"/>
  <c r="H5" i="1"/>
  <c r="I5" i="1" s="1"/>
  <c r="G136" i="1" l="1"/>
  <c r="I12" i="1"/>
</calcChain>
</file>

<file path=xl/sharedStrings.xml><?xml version="1.0" encoding="utf-8"?>
<sst xmlns="http://schemas.openxmlformats.org/spreadsheetml/2006/main" count="534" uniqueCount="325">
  <si>
    <t xml:space="preserve">Nro. </t>
  </si>
  <si>
    <t>PROVEEDOR</t>
  </si>
  <si>
    <t>RUC</t>
  </si>
  <si>
    <t>ORDEN DE COMPRA</t>
  </si>
  <si>
    <t>DETALLE</t>
  </si>
  <si>
    <t>CANTIDAD</t>
  </si>
  <si>
    <t>SUBTOTAL</t>
  </si>
  <si>
    <t>IVA</t>
  </si>
  <si>
    <t xml:space="preserve">VALOR TOTAL </t>
  </si>
  <si>
    <t>COORDINACIÓN ZONAL 3</t>
  </si>
  <si>
    <t>MOCHILA GRANDE LONETA</t>
  </si>
  <si>
    <t>COMPAÑIA GENERAL DE COMERCIO COGECOMSA S. A.</t>
  </si>
  <si>
    <t>MARCADOR PERMANENTE ROJO PUNTA GRUESA</t>
  </si>
  <si>
    <t>MARCADOR PERMANENTE AZUL PUNTA GRUESA</t>
  </si>
  <si>
    <t>LIMPIEZA DE INTERIORES TIPO I</t>
  </si>
  <si>
    <t>SEPARADORES PLASTICOS A4 FUNDA 10 U</t>
  </si>
  <si>
    <t>TINTA CORRECTORA TIPO ESFERO</t>
  </si>
  <si>
    <t>MARCADOR PERMANENTE NEGRO PUNTA GRUESA</t>
  </si>
  <si>
    <t>ARCHIVADORES TAMAÑO OFICIO LOMO 8 CMS</t>
  </si>
  <si>
    <t>PAPEL TOALLA DE MANOS BLANCO EN Z 150 UNIDADES</t>
  </si>
  <si>
    <t>PAÑO DE LIMPIEZA PARA SUPERFICIES 10 UNIDADES</t>
  </si>
  <si>
    <t>ESPONJA PARA LAVAR PLATOS FIBRA MIXTA</t>
  </si>
  <si>
    <t>CEPILLO PARA SANITARIO CON BASE PLASTICA</t>
  </si>
  <si>
    <t>SEÑALADORES TIPO BANDERITAS</t>
  </si>
  <si>
    <t>ESFEROGRAFICO AZUL PUNTA MEDIA</t>
  </si>
  <si>
    <t>MARCADOR TIZA LIQUIDA PUNTA GRUESA VARIOS COLORES</t>
  </si>
  <si>
    <t>LAPIZ HB CON GOMA CAJA 12 UNIDADES</t>
  </si>
  <si>
    <t>CINTA DE EMBALAJE TRANSPARENTE 2 PULGADAS X 40 YDAS</t>
  </si>
  <si>
    <t>RESALTADORES VARIOS COLORES</t>
  </si>
  <si>
    <t>ORDENES DE COMRA CE MES DE MAYO 2023</t>
  </si>
  <si>
    <t xml:space="preserve">  ASOCIACION DE CONFECCION TEXTIL FUERZA PRODUCTIVA DE COTOPAXI ASOCONFEC </t>
  </si>
  <si>
    <t>59173127000-1</t>
  </si>
  <si>
    <t>CE-20230002422451</t>
  </si>
  <si>
    <t xml:space="preserve">BORDADOS DE ALTA CALIDAD DE HASTA 10 HILOS CHOMPA IMPERMEABLE - MANGAS DESPRENDIBLES </t>
  </si>
  <si>
    <t xml:space="preserve">208+8 </t>
  </si>
  <si>
    <t>ASOCIACION DE PRODUCCION TEXTIL UN MUNDO DE IDEAS E INNOVACION ASOTEXMI</t>
  </si>
  <si>
    <t xml:space="preserve">  059174084900-1 </t>
  </si>
  <si>
    <t>CE-20230002422452</t>
  </si>
  <si>
    <t xml:space="preserve">CAMISETA MANGA LARGA 100% ALGODÓN </t>
  </si>
  <si>
    <t>ASOCIACIÓN DE PRODUCCIÓN TEXTIL GRUPOS INDUSTRIALES "ASOPROTEXIND"</t>
  </si>
  <si>
    <t>59173504700-1</t>
  </si>
  <si>
    <t>CE-20230002422453</t>
  </si>
  <si>
    <t>GORRA 6 PANELES 100% ALGODON</t>
  </si>
  <si>
    <t>GUERRERO MORAN DOLORES GUADALUPE</t>
  </si>
  <si>
    <t>130784513900-1</t>
  </si>
  <si>
    <t>CE-20230002422454</t>
  </si>
  <si>
    <t>YANEZ MORENO SILVIA IRENE</t>
  </si>
  <si>
    <t>50273535000-1</t>
  </si>
  <si>
    <t>CE-20230002422455</t>
  </si>
  <si>
    <t xml:space="preserve">Gorra tipo safari </t>
  </si>
  <si>
    <t>LOPEZ GUEVARA LUIS RODRIGO</t>
  </si>
  <si>
    <t>180260483300-1</t>
  </si>
  <si>
    <t>CE-20230002422456</t>
  </si>
  <si>
    <t>BOTÍN DE TRABAJO DE CAMPO DE CUERO HOMBRE - MUJER
MARCA: MARCA</t>
  </si>
  <si>
    <t xml:space="preserve">
ASOCIACION DE PRODUCCION TEXTIL REVOLUCIONARIA "ASPROTREVOL" </t>
  </si>
  <si>
    <t>CE-20230002424484</t>
  </si>
  <si>
    <t xml:space="preserve">  PETO MULTIFUNCIÓN </t>
  </si>
  <si>
    <t xml:space="preserve">  ABOLINE S.A. </t>
  </si>
  <si>
    <t>0992219408001</t>
  </si>
  <si>
    <t xml:space="preserve">  CE-20230002427026 </t>
  </si>
  <si>
    <t xml:space="preserve">  *JABON DE TOCADOR LIQUIDO CON VALVULA 1000 M</t>
  </si>
  <si>
    <t xml:space="preserve">  CE-20230002427027 </t>
  </si>
  <si>
    <t xml:space="preserve">* ATOMIZADOR 500 CC </t>
  </si>
  <si>
    <t>ESPINOZA ALVAREZ CARLOS ADRIAN</t>
  </si>
  <si>
    <t xml:space="preserve">  CE-20230002427028 </t>
  </si>
  <si>
    <t xml:space="preserve">DESINFECTANTE AMONIO CUATERNARIO GALON </t>
  </si>
  <si>
    <t>*PAPEL TOALLA DE MANOS BLANCO ROLLO 100 METROS</t>
  </si>
  <si>
    <t>HARNISTH PINOS ODGUIL ANTONIO</t>
  </si>
  <si>
    <t>0912538519001</t>
  </si>
  <si>
    <t>CE-20230002416509</t>
  </si>
  <si>
    <t>DESINFECTANTE CONCENTRADO AMONIO CUATERNARIO 10 POR CIENTO CANECA</t>
  </si>
  <si>
    <t xml:space="preserve">COMPAÑIA GENERAL DE COMERCIO COGECOMSA S. A. </t>
  </si>
  <si>
    <t>1790732657001</t>
  </si>
  <si>
    <t>CE-20230002416510</t>
  </si>
  <si>
    <t>PAPEL HIGIENICO JUMBO DOBLE HOJA BLANCO 250 METROS</t>
  </si>
  <si>
    <t>VILLAVICENCIO QUIZHPI DIANA XIMENA</t>
  </si>
  <si>
    <t>0102739521001</t>
  </si>
  <si>
    <t>CE-20230002416511</t>
  </si>
  <si>
    <t>FUNDA DE BASURA DOMESTICA NEGRA 23X28 pulgadas</t>
  </si>
  <si>
    <t>INDUSTRIAS SISAILLA DEL ECUADOR SISAILLA CIA.LTDA.</t>
  </si>
  <si>
    <t>1792729823001</t>
  </si>
  <si>
    <t>CE-20230002416512</t>
  </si>
  <si>
    <t>AMBIENTAL VARIAS FRAGANCIAS LIQUIDO GALON</t>
  </si>
  <si>
    <t>CE-20230002416513</t>
  </si>
  <si>
    <t>HIPOCLORITO DE SODIO AL 5 POR CIENTO, GALON</t>
  </si>
  <si>
    <t>CE-20230002416514</t>
  </si>
  <si>
    <t>DESENGRASANTE LIQUIDO MULTIUSO PARA EL AREA DE ALIMENTOS GALON</t>
  </si>
  <si>
    <t>CE-20230002416515</t>
  </si>
  <si>
    <t>LAVA VAJILLA LIQUIDO DE GALON</t>
  </si>
  <si>
    <t>CE-20230002416516</t>
  </si>
  <si>
    <t>LAVA VAJILLA 1000 GR.</t>
  </si>
  <si>
    <t>CE-20230002416517</t>
  </si>
  <si>
    <t>HIPOCLORITO DE SODIO AL 10 POR CIENTO, CANECA</t>
  </si>
  <si>
    <t>MURILLO ALTAMIRANO MARIBEL OLIVIA</t>
  </si>
  <si>
    <t>0914104708001</t>
  </si>
  <si>
    <t>CE-20230002416518</t>
  </si>
  <si>
    <t>TACHO DE BASURA CON TAPA TIPO VAIVEN ROJO 40 LT</t>
  </si>
  <si>
    <t>CE-20230002416519</t>
  </si>
  <si>
    <t>TACHO DE BASURA CON TAPA TIPO VAIVEN VERDE 40 LT</t>
  </si>
  <si>
    <t>PLASTILIMPIO S.A.</t>
  </si>
  <si>
    <t>1792092108001</t>
  </si>
  <si>
    <t>CE-20230002416520</t>
  </si>
  <si>
    <t xml:space="preserve">1790732657001 </t>
  </si>
  <si>
    <t>CE-20230002416521</t>
  </si>
  <si>
    <t>FUNDA DE BASURA USO INDUSTRIAL NEGRA 35" X 47"</t>
  </si>
  <si>
    <t>CE-20230002416522</t>
  </si>
  <si>
    <t>ESTROPAJO DE BRONCE</t>
  </si>
  <si>
    <t>PAUCAR ALMEIDA MÓNICA PAULINA</t>
  </si>
  <si>
    <t>1713823365001</t>
  </si>
  <si>
    <t>CE-20230002416523</t>
  </si>
  <si>
    <t>CE-20230002416524</t>
  </si>
  <si>
    <t>PAPEL TOALLA DE MANOS BLANCO ROLLO 100 METROS</t>
  </si>
  <si>
    <t>SOFTYS ECUADOR S.A.</t>
  </si>
  <si>
    <t>1792083354001</t>
  </si>
  <si>
    <t>CE-20230002416525</t>
  </si>
  <si>
    <t>CE-20230002416526</t>
  </si>
  <si>
    <t>SUAVIZANTE DE ROPA CANECA</t>
  </si>
  <si>
    <t>CE-20230002416527</t>
  </si>
  <si>
    <t>JABON DE TOCADOR LIQUIDO CON VALVULA 1000 ML</t>
  </si>
  <si>
    <t>CE-20230002416528</t>
  </si>
  <si>
    <t>DESINFECTANTE AMONIO CUATERNARIO GALON</t>
  </si>
  <si>
    <t>CE-20230002416529</t>
  </si>
  <si>
    <t>TRAPEADOR REDONDO DE 24-30 CM</t>
  </si>
  <si>
    <t>CE-20230002416530</t>
  </si>
  <si>
    <t>CE-20230002416531</t>
  </si>
  <si>
    <t>CE-20230002416532</t>
  </si>
  <si>
    <t>CE-20230002416533</t>
  </si>
  <si>
    <t>HIPOCLORITO DE SODIO AL 10 POR CIENTO, GALON</t>
  </si>
  <si>
    <t>CE-20230002416534</t>
  </si>
  <si>
    <t>CE-20230002416535</t>
  </si>
  <si>
    <t>CE-20230002416536</t>
  </si>
  <si>
    <t>AMBIENTAL VARIAS FRAGANCIAS EN AEROSOL 360 CC</t>
  </si>
  <si>
    <t>CE-20230002416537</t>
  </si>
  <si>
    <t>CE-20230002428145</t>
  </si>
  <si>
    <t>CE-20230002428146</t>
  </si>
  <si>
    <t>MASKING DE 2 PULG. X 40 YARDAS MULTIUSO</t>
  </si>
  <si>
    <t>CE-20230002428147</t>
  </si>
  <si>
    <t>CE-20230002428148</t>
  </si>
  <si>
    <t>BORRADOR (GRANDE) PARA LAPIZ</t>
  </si>
  <si>
    <t>CE-20230002428149</t>
  </si>
  <si>
    <t>CE-20230002428150</t>
  </si>
  <si>
    <t>CE-20230002428151</t>
  </si>
  <si>
    <t>APRIETA PAPELES TIPO PINZA 32 MM</t>
  </si>
  <si>
    <t>CE-20230002428152</t>
  </si>
  <si>
    <t>CE-20230002428153</t>
  </si>
  <si>
    <t>CE-20230002428154</t>
  </si>
  <si>
    <t>GRAPAS 26/6 CAJA DE 5000 U</t>
  </si>
  <si>
    <t>FALCONI CISNEROS JOSE LUIS</t>
  </si>
  <si>
    <t>CE-20230002428155</t>
  </si>
  <si>
    <t>CE-20230002428156</t>
  </si>
  <si>
    <t>CE-20230002428157</t>
  </si>
  <si>
    <t>CE-20230002428158</t>
  </si>
  <si>
    <t>REGLA METALICA 30 CM</t>
  </si>
  <si>
    <t>CE-20230002428159</t>
  </si>
  <si>
    <t>CE-20230002428160</t>
  </si>
  <si>
    <t>CE-20230002428161</t>
  </si>
  <si>
    <t>ESTILETE (REFORZADO PUNTA METALICA)</t>
  </si>
  <si>
    <t>CE-20230002428162</t>
  </si>
  <si>
    <t>CE-20230002428163</t>
  </si>
  <si>
    <t>GRAPADORA NORMAL METALICA GRANDE</t>
  </si>
  <si>
    <t>CE-20230002428164</t>
  </si>
  <si>
    <t>PERFORADORA DE ESCRITORIO MEDIANA</t>
  </si>
  <si>
    <t>CE-20230002428165</t>
  </si>
  <si>
    <t>TABLA PARA APUNTES (APOYAMANOS) PLASTICO</t>
  </si>
  <si>
    <t>CE-20230002428166</t>
  </si>
  <si>
    <t>CLIPS MARIPOSA CAJA DE 50 UNIDADES</t>
  </si>
  <si>
    <t>RIVERA BUENAÑO ANA SILVANA</t>
  </si>
  <si>
    <t>0604031393001</t>
  </si>
  <si>
    <t>CE-20230002428624</t>
  </si>
  <si>
    <r>
      <t>COMPAÑIA GENERAL DE COMERCIO COGECOMSA S. A.</t>
    </r>
    <r>
      <rPr>
        <b/>
        <sz val="8.4"/>
        <color indexed="25"/>
        <rFont val="Helvetica"/>
        <family val="2"/>
      </rPr>
      <t>(Mejor oferta)</t>
    </r>
  </si>
  <si>
    <t>CE-20230002427112</t>
  </si>
  <si>
    <t>tabla para apuntes</t>
  </si>
  <si>
    <t>CE-20230002427111</t>
  </si>
  <si>
    <t>resaltadores variios colores</t>
  </si>
  <si>
    <t>CE-20230002427110</t>
  </si>
  <si>
    <t xml:space="preserve">separadores plásticos </t>
  </si>
  <si>
    <r>
      <t>Falconi Cisneros Jose Luis</t>
    </r>
    <r>
      <rPr>
        <b/>
        <sz val="8.4"/>
        <color indexed="25"/>
        <rFont val="Helvetica"/>
        <family val="2"/>
      </rPr>
      <t>(Mejor oferta)</t>
    </r>
  </si>
  <si>
    <t>1715241525001</t>
  </si>
  <si>
    <t>CE-20230002427109</t>
  </si>
  <si>
    <t>grapadora pequeña</t>
  </si>
  <si>
    <t>CE-20230002427108</t>
  </si>
  <si>
    <t>marcador permanente negro</t>
  </si>
  <si>
    <t>CE-20230002427107</t>
  </si>
  <si>
    <t>regla plástica 30 cm</t>
  </si>
  <si>
    <t>CE-20230002427106</t>
  </si>
  <si>
    <t>señaladores tipo banderita</t>
  </si>
  <si>
    <t>CE-20230002427105</t>
  </si>
  <si>
    <t>tijera escolar pequeña</t>
  </si>
  <si>
    <t>CE-20230002427104</t>
  </si>
  <si>
    <t>cinta de embalaje</t>
  </si>
  <si>
    <t>CE-20230002427103</t>
  </si>
  <si>
    <t>estilete reforzado</t>
  </si>
  <si>
    <t>CE-20230002427102</t>
  </si>
  <si>
    <t>clips standar 25mm</t>
  </si>
  <si>
    <t>CE-20230002427101</t>
  </si>
  <si>
    <t>marcador tiza liquida</t>
  </si>
  <si>
    <t>CE-20230002427100</t>
  </si>
  <si>
    <t>papel periódico TA4</t>
  </si>
  <si>
    <r>
      <t>Jurado Villagomez Edison Ancizar</t>
    </r>
    <r>
      <rPr>
        <b/>
        <sz val="8.4"/>
        <color indexed="25"/>
        <rFont val="Helvetica"/>
        <family val="2"/>
      </rPr>
      <t>(Mejor oferta)</t>
    </r>
  </si>
  <si>
    <t>1710059575001</t>
  </si>
  <si>
    <t>CE-20230002427099</t>
  </si>
  <si>
    <t>crayones escolares Jumbo</t>
  </si>
  <si>
    <t>CE-20230002427098</t>
  </si>
  <si>
    <t>aprieta papeles pinza 25mm</t>
  </si>
  <si>
    <t>CE-20230002427097</t>
  </si>
  <si>
    <t>esferografico azul</t>
  </si>
  <si>
    <t>CE-20230002427096</t>
  </si>
  <si>
    <t>grapas 26/6</t>
  </si>
  <si>
    <t>CE-20230002427095</t>
  </si>
  <si>
    <t>corrector tipo esfero</t>
  </si>
  <si>
    <t>CE-20230002427094</t>
  </si>
  <si>
    <t>lapiz HB con goma</t>
  </si>
  <si>
    <t>CE-20230002427093</t>
  </si>
  <si>
    <t>marcador permanente azul</t>
  </si>
  <si>
    <t>CE-20230002427092</t>
  </si>
  <si>
    <t>marcador permanente rojo</t>
  </si>
  <si>
    <t>CE-20230002427091</t>
  </si>
  <si>
    <t>Borrador mediano</t>
  </si>
  <si>
    <t>CE-20230002427090</t>
  </si>
  <si>
    <t>Masking 2 pullgadas</t>
  </si>
  <si>
    <t>CE-20230002427089</t>
  </si>
  <si>
    <t>Perforadora pequeña</t>
  </si>
  <si>
    <r>
      <t>Cevallos Salas Julio Cesar</t>
    </r>
    <r>
      <rPr>
        <b/>
        <sz val="8.4"/>
        <color indexed="25"/>
        <rFont val="Helvetica"/>
        <family val="2"/>
      </rPr>
      <t>(Mejor oferta)</t>
    </r>
  </si>
  <si>
    <t>1707724959001</t>
  </si>
  <si>
    <t>CE-20230002427088</t>
  </si>
  <si>
    <t>Archivadores Lomo 8 Cms</t>
  </si>
  <si>
    <t>TANDALLA AREQUIPA LUZ OLIMPIA</t>
  </si>
  <si>
    <t>0502477185001</t>
  </si>
  <si>
    <t>CE-20230002422667</t>
  </si>
  <si>
    <t>gorra tipo safari</t>
  </si>
  <si>
    <t>ASOCIACION DE PRODUCCION TEXTIL SAN NICOLAS ASOTEXNICO</t>
  </si>
  <si>
    <t>1891775764001</t>
  </si>
  <si>
    <t>CE-20230002422666</t>
  </si>
  <si>
    <t>mochila grande loneta</t>
  </si>
  <si>
    <t>ASOCIACION DE PRODUCCION TEXTIL PUERTO ARTURO "ASOPUAR"</t>
  </si>
  <si>
    <t>1891773737001</t>
  </si>
  <si>
    <t>CE-20230002422665</t>
  </si>
  <si>
    <t>bordados de alta calidad</t>
  </si>
  <si>
    <t>ASOCIACION DE PRODUCCION TEXTIL NUEVA REVOLUCION ASOPROTEXNUR</t>
  </si>
  <si>
    <t>1891775373001</t>
  </si>
  <si>
    <t>CE-20230002422664</t>
  </si>
  <si>
    <t>camisetas con bordados</t>
  </si>
  <si>
    <t>ASOCIACION DE PRODUCCION TEXTIL EL GUAYTAMBITO "ASOPRELGU"</t>
  </si>
  <si>
    <t>1891761461001</t>
  </si>
  <si>
    <t>CE-20230002422663</t>
  </si>
  <si>
    <t>ASOCIACIÓN DE PRODUCCIÓN TEXTIL DEL ECUADOR "ASOECUTEX"</t>
  </si>
  <si>
    <t>1891767648001</t>
  </si>
  <si>
    <t>CE-20230002422662</t>
  </si>
  <si>
    <t>ASOCIACIÓN DE PRODUCCIÓN TEXTIL AMBATEÑOS EMPRENDEDORES "ASOTEXAM"</t>
  </si>
  <si>
    <t>1891771335001</t>
  </si>
  <si>
    <t>CE-20230002422661</t>
  </si>
  <si>
    <t>chompas con borados</t>
  </si>
  <si>
    <t>CE-20230002418320</t>
  </si>
  <si>
    <t>carpetas plásticas</t>
  </si>
  <si>
    <t>CE-20230002418319</t>
  </si>
  <si>
    <t>protector de hojas</t>
  </si>
  <si>
    <t>CE-20230002418318</t>
  </si>
  <si>
    <r>
      <t>COMPAÑIA GENERAL DE COMERCIO COGECOMSA S. A.</t>
    </r>
    <r>
      <rPr>
        <b/>
        <sz val="8.4"/>
        <color indexed="25"/>
        <rFont val="Calibri"/>
        <family val="2"/>
      </rPr>
      <t>(Mejor oferta)</t>
    </r>
  </si>
  <si>
    <t>CE-20230002418317</t>
  </si>
  <si>
    <t>CD´S grabables</t>
  </si>
  <si>
    <t>CE-20230002418316</t>
  </si>
  <si>
    <t>pares de pilas  AA</t>
  </si>
  <si>
    <t>CE-20230002418315</t>
  </si>
  <si>
    <t>sacagrapas</t>
  </si>
  <si>
    <t>CE-20230002418314</t>
  </si>
  <si>
    <t>cinta de empaque</t>
  </si>
  <si>
    <t>CE-20230002418313</t>
  </si>
  <si>
    <t>masking de 1 pulgada</t>
  </si>
  <si>
    <t>CE-20230002418312</t>
  </si>
  <si>
    <t>CE-20230002418311</t>
  </si>
  <si>
    <t>resaltadores varios colores</t>
  </si>
  <si>
    <t>CE-20230002418310</t>
  </si>
  <si>
    <t>notas adhesivas</t>
  </si>
  <si>
    <t>CE-20230002418309</t>
  </si>
  <si>
    <t>CE-20230002418308</t>
  </si>
  <si>
    <t>clips mariposoa</t>
  </si>
  <si>
    <t>CE-20230002418307</t>
  </si>
  <si>
    <t>aprieta papeles pinza 51mm</t>
  </si>
  <si>
    <t>CE-20230002418306</t>
  </si>
  <si>
    <t>aprieta papeles pinza 32mm</t>
  </si>
  <si>
    <t>CE-20230002418305</t>
  </si>
  <si>
    <t>Ligas 8 cm</t>
  </si>
  <si>
    <t>CE-20230002418304</t>
  </si>
  <si>
    <t>pares de pilas D</t>
  </si>
  <si>
    <t>CE-20230002418303</t>
  </si>
  <si>
    <t>CE-20230002418302</t>
  </si>
  <si>
    <t>calculadora tipo sumadora</t>
  </si>
  <si>
    <t>CE-20230002418301</t>
  </si>
  <si>
    <t>goma en barra 40 GR</t>
  </si>
  <si>
    <t>CE-20230002418300</t>
  </si>
  <si>
    <t>grapas 23/6</t>
  </si>
  <si>
    <t>CE-20230002418299</t>
  </si>
  <si>
    <t>aprieta papeles pinza 41mm</t>
  </si>
  <si>
    <t>CE-20230002418298</t>
  </si>
  <si>
    <t>tachuelas de colores</t>
  </si>
  <si>
    <t>CE-20230002418297</t>
  </si>
  <si>
    <t>sobre manila F4</t>
  </si>
  <si>
    <t>CE-20230002418296</t>
  </si>
  <si>
    <t>carpetas folder</t>
  </si>
  <si>
    <t>CE-20230002418295</t>
  </si>
  <si>
    <t>esferografico negro</t>
  </si>
  <si>
    <t>CE-20230002418294</t>
  </si>
  <si>
    <t>esferográfico rojo</t>
  </si>
  <si>
    <t>CE-20230002418293</t>
  </si>
  <si>
    <t>regla metálica 30 cm</t>
  </si>
  <si>
    <t>CE-20230002418292</t>
  </si>
  <si>
    <t>clips standar 32 mm</t>
  </si>
  <si>
    <t>CE-20230002418291</t>
  </si>
  <si>
    <t>pares de pilas AAA</t>
  </si>
  <si>
    <t>CE-20230002418290</t>
  </si>
  <si>
    <t>CE-20230002418289</t>
  </si>
  <si>
    <t>cinta adhesiva transp</t>
  </si>
  <si>
    <t>CE-20230002418288</t>
  </si>
  <si>
    <t>archivadores t lomo 8</t>
  </si>
  <si>
    <t>CE-20230002418287</t>
  </si>
  <si>
    <t>arhivadores t lomo 4</t>
  </si>
  <si>
    <t>CE-20230002418286</t>
  </si>
  <si>
    <t>papelera metálica</t>
  </si>
  <si>
    <r>
      <t>CAJAS Y EMPAQUES INDUSTRIALES CLUSTERPACK CPK S.A.</t>
    </r>
    <r>
      <rPr>
        <b/>
        <sz val="8.4"/>
        <color indexed="25"/>
        <rFont val="Helvetica"/>
        <family val="2"/>
      </rPr>
      <t>(Mejor oferta)</t>
    </r>
  </si>
  <si>
    <t>1792722357001</t>
  </si>
  <si>
    <t>CE-20230002418285</t>
  </si>
  <si>
    <t>archivador de carton</t>
  </si>
  <si>
    <t>ING. LUIS AUZ</t>
  </si>
  <si>
    <t>RESPONSABLE DE PLANIFICACIÓN ZONA 3</t>
  </si>
  <si>
    <t>CONSOLIDADO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</si>
</sst>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.4"/>
      <color indexed="25"/>
      <name val="Helvetica"/>
      <family val="2"/>
    </font>
    <font>
      <b/>
      <sz val="8.4"/>
      <color indexed="25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2" fillId="0" borderId="0">
      <alignment vertical="center"/>
    </xf>
    <xf numFmtId="44" fontId="2" fillId="0" borderId="0" applyFont="0" applyFill="0" applyBorder="0" applyAlignment="0" applyProtection="0"/>
    <xf numFmtId="0" fontId="2" fillId="0" borderId="0">
      <alignment vertical="center"/>
    </xf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4" fontId="1" fillId="0" borderId="1" xfId="1" applyFont="1" applyBorder="1" applyAlignment="1">
      <alignment horizontal="center"/>
    </xf>
    <xf numFmtId="44" fontId="0" fillId="0" borderId="0" xfId="1" applyFont="1"/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1" fontId="0" fillId="0" borderId="0" xfId="0" applyNumberFormat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wrapText="1"/>
    </xf>
  </cellXfs>
  <cellStyles count="5">
    <cellStyle name="Moneda" xfId="1" builtinId="4"/>
    <cellStyle name="Moneda 2" xfId="3" xr:uid="{D254E63F-04F0-4CCB-82B3-17858AF46A52}"/>
    <cellStyle name="Normal" xfId="0" builtinId="0"/>
    <cellStyle name="Normal 2" xfId="2" xr:uid="{9095097A-1AA6-4514-9BC0-254DA7203747}"/>
    <cellStyle name="Normal 3" xfId="4" xr:uid="{8F58F379-BF58-456C-83B9-D9E71B1EDD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6ACCC-CB33-4319-A85C-72C734B067A0}">
  <sheetPr>
    <pageSetUpPr fitToPage="1"/>
  </sheetPr>
  <dimension ref="A2:I143"/>
  <sheetViews>
    <sheetView tabSelected="1" topLeftCell="A135" workbookViewId="0">
      <selection activeCell="B138" sqref="B138"/>
    </sheetView>
  </sheetViews>
  <sheetFormatPr baseColWidth="10" defaultRowHeight="14.4" x14ac:dyDescent="0.3"/>
  <cols>
    <col min="1" max="1" width="6.59765625" customWidth="1"/>
    <col min="2" max="2" width="55.3984375" customWidth="1"/>
    <col min="3" max="3" width="16.5" style="7" bestFit="1" customWidth="1"/>
    <col min="4" max="4" width="18.19921875" customWidth="1"/>
    <col min="5" max="5" width="27.69921875" customWidth="1"/>
    <col min="7" max="7" width="10.8984375" style="4"/>
    <col min="8" max="8" width="15.796875" style="4" customWidth="1"/>
    <col min="9" max="9" width="17.296875" style="4" customWidth="1"/>
  </cols>
  <sheetData>
    <row r="2" spans="1:9" x14ac:dyDescent="0.3">
      <c r="A2" s="10" t="s">
        <v>9</v>
      </c>
      <c r="B2" s="10"/>
      <c r="C2" s="10"/>
      <c r="D2" s="10"/>
      <c r="E2" s="10"/>
      <c r="F2" s="10"/>
      <c r="G2" s="10"/>
      <c r="H2" s="10"/>
      <c r="I2" s="10"/>
    </row>
    <row r="3" spans="1:9" x14ac:dyDescent="0.3">
      <c r="A3" s="10" t="s">
        <v>29</v>
      </c>
      <c r="B3" s="10"/>
      <c r="C3" s="10"/>
      <c r="D3" s="10"/>
      <c r="E3" s="10"/>
      <c r="F3" s="10"/>
      <c r="G3" s="10"/>
      <c r="H3" s="10"/>
      <c r="I3" s="10"/>
    </row>
    <row r="4" spans="1:9" x14ac:dyDescent="0.3">
      <c r="A4" s="1" t="s">
        <v>0</v>
      </c>
      <c r="B4" s="1" t="s">
        <v>1</v>
      </c>
      <c r="C4" s="6" t="s">
        <v>2</v>
      </c>
      <c r="D4" s="2" t="s">
        <v>3</v>
      </c>
      <c r="E4" s="1" t="s">
        <v>4</v>
      </c>
      <c r="F4" s="1" t="s">
        <v>5</v>
      </c>
      <c r="G4" s="3" t="s">
        <v>6</v>
      </c>
      <c r="H4" s="3" t="s">
        <v>7</v>
      </c>
      <c r="I4" s="3" t="s">
        <v>8</v>
      </c>
    </row>
    <row r="5" spans="1:9" ht="28.8" x14ac:dyDescent="0.3">
      <c r="A5" s="5">
        <v>1</v>
      </c>
      <c r="B5" s="8" t="s">
        <v>30</v>
      </c>
      <c r="C5" s="5" t="s">
        <v>31</v>
      </c>
      <c r="D5" s="5" t="s">
        <v>32</v>
      </c>
      <c r="E5" s="5" t="s">
        <v>33</v>
      </c>
      <c r="F5" s="5" t="s">
        <v>34</v>
      </c>
      <c r="G5" s="9">
        <v>481.28</v>
      </c>
      <c r="H5" s="9">
        <f>G5*12%</f>
        <v>57.753599999999992</v>
      </c>
      <c r="I5" s="9">
        <f t="shared" ref="I5:I7" si="0">SUM(G5:H5)</f>
        <v>539.03359999999998</v>
      </c>
    </row>
    <row r="6" spans="1:9" ht="28.8" x14ac:dyDescent="0.3">
      <c r="A6" s="5">
        <v>2</v>
      </c>
      <c r="B6" s="8" t="s">
        <v>35</v>
      </c>
      <c r="C6" s="5" t="s">
        <v>36</v>
      </c>
      <c r="D6" s="5" t="s">
        <v>37</v>
      </c>
      <c r="E6" s="5" t="s">
        <v>38</v>
      </c>
      <c r="F6" s="5">
        <v>32</v>
      </c>
      <c r="G6" s="9">
        <v>304.64</v>
      </c>
      <c r="H6" s="9">
        <f t="shared" ref="H6:H9" si="1">G6*12%</f>
        <v>36.556799999999996</v>
      </c>
      <c r="I6" s="9">
        <f t="shared" si="0"/>
        <v>341.1968</v>
      </c>
    </row>
    <row r="7" spans="1:9" ht="28.8" x14ac:dyDescent="0.3">
      <c r="A7" s="5">
        <v>3</v>
      </c>
      <c r="B7" s="8" t="s">
        <v>39</v>
      </c>
      <c r="C7" s="5" t="s">
        <v>40</v>
      </c>
      <c r="D7" s="5" t="s">
        <v>41</v>
      </c>
      <c r="E7" s="5" t="s">
        <v>42</v>
      </c>
      <c r="F7" s="5">
        <v>8</v>
      </c>
      <c r="G7" s="9">
        <v>29.28</v>
      </c>
      <c r="H7" s="9">
        <f t="shared" si="1"/>
        <v>3.5135999999999998</v>
      </c>
      <c r="I7" s="9">
        <f t="shared" si="0"/>
        <v>32.793599999999998</v>
      </c>
    </row>
    <row r="8" spans="1:9" x14ac:dyDescent="0.3">
      <c r="A8" s="5">
        <v>4</v>
      </c>
      <c r="B8" s="8" t="s">
        <v>43</v>
      </c>
      <c r="C8" s="5" t="s">
        <v>44</v>
      </c>
      <c r="D8" s="5" t="s">
        <v>45</v>
      </c>
      <c r="E8" s="5" t="s">
        <v>10</v>
      </c>
      <c r="F8" s="5">
        <v>8</v>
      </c>
      <c r="G8" s="9">
        <v>97.04</v>
      </c>
      <c r="H8" s="9">
        <f t="shared" si="1"/>
        <v>11.6448</v>
      </c>
      <c r="I8" s="9">
        <f t="shared" ref="I8:I10" si="2">SUM(G8:H8)</f>
        <v>108.68480000000001</v>
      </c>
    </row>
    <row r="9" spans="1:9" x14ac:dyDescent="0.3">
      <c r="A9" s="5">
        <v>5</v>
      </c>
      <c r="B9" s="8" t="s">
        <v>46</v>
      </c>
      <c r="C9" s="5" t="s">
        <v>47</v>
      </c>
      <c r="D9" s="5" t="s">
        <v>48</v>
      </c>
      <c r="E9" s="5" t="s">
        <v>49</v>
      </c>
      <c r="F9" s="5">
        <v>8</v>
      </c>
      <c r="G9" s="9">
        <v>65.040000000000006</v>
      </c>
      <c r="H9" s="9">
        <f t="shared" si="1"/>
        <v>7.8048000000000002</v>
      </c>
      <c r="I9" s="9">
        <f t="shared" si="2"/>
        <v>72.844800000000006</v>
      </c>
    </row>
    <row r="10" spans="1:9" x14ac:dyDescent="0.3">
      <c r="A10" s="5">
        <v>6</v>
      </c>
      <c r="B10" s="8" t="s">
        <v>50</v>
      </c>
      <c r="C10" s="5" t="s">
        <v>51</v>
      </c>
      <c r="D10" s="5" t="s">
        <v>52</v>
      </c>
      <c r="E10" s="5" t="s">
        <v>53</v>
      </c>
      <c r="F10" s="5">
        <v>8</v>
      </c>
      <c r="G10" s="9">
        <v>363.92</v>
      </c>
      <c r="H10" s="9">
        <v>43.67</v>
      </c>
      <c r="I10" s="9">
        <f t="shared" si="2"/>
        <v>407.59000000000003</v>
      </c>
    </row>
    <row r="11" spans="1:9" ht="43.2" x14ac:dyDescent="0.3">
      <c r="A11" s="5">
        <v>7</v>
      </c>
      <c r="B11" s="8" t="s">
        <v>54</v>
      </c>
      <c r="C11" s="5">
        <v>1891773613001</v>
      </c>
      <c r="D11" s="5" t="s">
        <v>55</v>
      </c>
      <c r="E11" s="5" t="s">
        <v>56</v>
      </c>
      <c r="F11" s="5">
        <v>29</v>
      </c>
      <c r="G11" s="9">
        <v>135.13999999999999</v>
      </c>
      <c r="H11" s="9">
        <f>+G11*12%</f>
        <v>16.216799999999999</v>
      </c>
      <c r="I11" s="9">
        <f>+G11+H11</f>
        <v>151.35679999999999</v>
      </c>
    </row>
    <row r="12" spans="1:9" x14ac:dyDescent="0.3">
      <c r="A12" s="5">
        <v>8</v>
      </c>
      <c r="B12" s="8" t="s">
        <v>57</v>
      </c>
      <c r="C12" s="5" t="s">
        <v>58</v>
      </c>
      <c r="D12" s="5" t="s">
        <v>59</v>
      </c>
      <c r="E12" s="5" t="s">
        <v>60</v>
      </c>
      <c r="F12" s="5">
        <v>49</v>
      </c>
      <c r="G12" s="9">
        <f>49*2.45</f>
        <v>120.05000000000001</v>
      </c>
      <c r="H12" s="9">
        <f>+G12*12%</f>
        <v>14.406000000000001</v>
      </c>
      <c r="I12" s="9">
        <f>+G12+H12</f>
        <v>134.45600000000002</v>
      </c>
    </row>
    <row r="13" spans="1:9" x14ac:dyDescent="0.3">
      <c r="A13" s="5">
        <v>9</v>
      </c>
      <c r="B13" s="8" t="s">
        <v>11</v>
      </c>
      <c r="C13" s="5">
        <v>1790732657001</v>
      </c>
      <c r="D13" s="5" t="s">
        <v>61</v>
      </c>
      <c r="E13" s="5" t="s">
        <v>62</v>
      </c>
      <c r="F13" s="5">
        <v>49</v>
      </c>
      <c r="G13" s="9">
        <v>39.69</v>
      </c>
      <c r="H13" s="9">
        <f>+G13*12%</f>
        <v>4.7627999999999995</v>
      </c>
      <c r="I13" s="9">
        <f>+G13+H13</f>
        <v>44.452799999999996</v>
      </c>
    </row>
    <row r="14" spans="1:9" x14ac:dyDescent="0.3">
      <c r="A14" s="5">
        <v>10</v>
      </c>
      <c r="B14" s="8" t="s">
        <v>63</v>
      </c>
      <c r="C14" s="5">
        <v>104503719001</v>
      </c>
      <c r="D14" s="5" t="s">
        <v>64</v>
      </c>
      <c r="E14" s="5" t="s">
        <v>65</v>
      </c>
      <c r="F14" s="5">
        <v>49</v>
      </c>
      <c r="G14" s="9">
        <v>139.94</v>
      </c>
      <c r="H14" s="9">
        <f>+G14*12%</f>
        <v>16.7928</v>
      </c>
      <c r="I14" s="9">
        <f>+G14+H14</f>
        <v>156.7328</v>
      </c>
    </row>
    <row r="15" spans="1:9" x14ac:dyDescent="0.3">
      <c r="A15" s="5">
        <v>11</v>
      </c>
      <c r="B15" s="8" t="s">
        <v>11</v>
      </c>
      <c r="C15" s="5">
        <v>1790732657001</v>
      </c>
      <c r="D15" s="5"/>
      <c r="E15" s="5" t="s">
        <v>66</v>
      </c>
      <c r="F15" s="5">
        <v>49</v>
      </c>
      <c r="G15" s="9">
        <v>116.13</v>
      </c>
      <c r="H15" s="9">
        <f>+G15*12%</f>
        <v>13.935599999999999</v>
      </c>
      <c r="I15" s="9">
        <f>+G15+H15</f>
        <v>130.06559999999999</v>
      </c>
    </row>
    <row r="16" spans="1:9" x14ac:dyDescent="0.3">
      <c r="A16" s="5">
        <v>12</v>
      </c>
      <c r="B16" s="8" t="s">
        <v>67</v>
      </c>
      <c r="C16" s="5" t="s">
        <v>68</v>
      </c>
      <c r="D16" s="5" t="s">
        <v>69</v>
      </c>
      <c r="E16" s="5" t="s">
        <v>70</v>
      </c>
      <c r="F16" s="5">
        <v>11</v>
      </c>
      <c r="G16" s="9">
        <v>118.80000000000001</v>
      </c>
      <c r="H16" s="9">
        <v>14.256</v>
      </c>
      <c r="I16" s="9">
        <v>133.05600000000001</v>
      </c>
    </row>
    <row r="17" spans="1:9" x14ac:dyDescent="0.3">
      <c r="A17" s="5">
        <v>13</v>
      </c>
      <c r="B17" s="8" t="s">
        <v>71</v>
      </c>
      <c r="C17" s="5" t="s">
        <v>72</v>
      </c>
      <c r="D17" s="5" t="s">
        <v>73</v>
      </c>
      <c r="E17" s="5" t="s">
        <v>74</v>
      </c>
      <c r="F17" s="5">
        <v>528</v>
      </c>
      <c r="G17" s="9">
        <v>807.84</v>
      </c>
      <c r="H17" s="9">
        <v>96.940799999999996</v>
      </c>
      <c r="I17" s="9">
        <v>904.7808</v>
      </c>
    </row>
    <row r="18" spans="1:9" x14ac:dyDescent="0.3">
      <c r="A18" s="5">
        <v>14</v>
      </c>
      <c r="B18" s="8" t="s">
        <v>75</v>
      </c>
      <c r="C18" s="5" t="s">
        <v>76</v>
      </c>
      <c r="D18" s="5" t="s">
        <v>77</v>
      </c>
      <c r="E18" s="5" t="s">
        <v>78</v>
      </c>
      <c r="F18" s="5">
        <v>110</v>
      </c>
      <c r="G18" s="9">
        <v>110</v>
      </c>
      <c r="H18" s="9">
        <v>13.2</v>
      </c>
      <c r="I18" s="9">
        <v>123.2</v>
      </c>
    </row>
    <row r="19" spans="1:9" x14ac:dyDescent="0.3">
      <c r="A19" s="5">
        <v>15</v>
      </c>
      <c r="B19" s="8" t="s">
        <v>79</v>
      </c>
      <c r="C19" s="5" t="s">
        <v>80</v>
      </c>
      <c r="D19" s="5" t="s">
        <v>81</v>
      </c>
      <c r="E19" s="5" t="s">
        <v>82</v>
      </c>
      <c r="F19" s="5">
        <v>24</v>
      </c>
      <c r="G19" s="9">
        <v>59.88</v>
      </c>
      <c r="H19" s="9">
        <v>7.1856</v>
      </c>
      <c r="I19" s="9">
        <v>67.065600000000003</v>
      </c>
    </row>
    <row r="20" spans="1:9" x14ac:dyDescent="0.3">
      <c r="A20" s="5">
        <v>16</v>
      </c>
      <c r="B20" s="8" t="s">
        <v>67</v>
      </c>
      <c r="C20" s="5" t="s">
        <v>68</v>
      </c>
      <c r="D20" s="5" t="s">
        <v>83</v>
      </c>
      <c r="E20" s="5" t="s">
        <v>84</v>
      </c>
      <c r="F20" s="5">
        <v>8</v>
      </c>
      <c r="G20" s="9">
        <v>18</v>
      </c>
      <c r="H20" s="9">
        <v>2.16</v>
      </c>
      <c r="I20" s="9">
        <v>20.16</v>
      </c>
    </row>
    <row r="21" spans="1:9" x14ac:dyDescent="0.3">
      <c r="A21" s="5">
        <v>17</v>
      </c>
      <c r="B21" s="8" t="s">
        <v>67</v>
      </c>
      <c r="C21" s="5" t="s">
        <v>68</v>
      </c>
      <c r="D21" s="5" t="s">
        <v>85</v>
      </c>
      <c r="E21" s="5" t="s">
        <v>86</v>
      </c>
      <c r="F21" s="5">
        <v>11</v>
      </c>
      <c r="G21" s="9">
        <v>30.799999999999997</v>
      </c>
      <c r="H21" s="9">
        <v>3.6959999999999997</v>
      </c>
      <c r="I21" s="9">
        <v>34.495999999999995</v>
      </c>
    </row>
    <row r="22" spans="1:9" x14ac:dyDescent="0.3">
      <c r="A22" s="5">
        <v>18</v>
      </c>
      <c r="B22" s="8" t="s">
        <v>67</v>
      </c>
      <c r="C22" s="5" t="s">
        <v>68</v>
      </c>
      <c r="D22" s="5" t="s">
        <v>87</v>
      </c>
      <c r="E22" s="5" t="s">
        <v>88</v>
      </c>
      <c r="F22" s="5">
        <v>11</v>
      </c>
      <c r="G22" s="9">
        <v>27.5</v>
      </c>
      <c r="H22" s="9">
        <v>3.3</v>
      </c>
      <c r="I22" s="9">
        <v>30.8</v>
      </c>
    </row>
    <row r="23" spans="1:9" x14ac:dyDescent="0.3">
      <c r="A23" s="5">
        <v>19</v>
      </c>
      <c r="B23" s="8" t="s">
        <v>67</v>
      </c>
      <c r="C23" s="5" t="s">
        <v>68</v>
      </c>
      <c r="D23" s="5" t="s">
        <v>89</v>
      </c>
      <c r="E23" s="5" t="s">
        <v>90</v>
      </c>
      <c r="F23" s="5">
        <v>33</v>
      </c>
      <c r="G23" s="9">
        <v>69.3</v>
      </c>
      <c r="H23" s="9">
        <v>8.3159999999999989</v>
      </c>
      <c r="I23" s="9">
        <v>77.616</v>
      </c>
    </row>
    <row r="24" spans="1:9" x14ac:dyDescent="0.3">
      <c r="A24" s="5">
        <v>20</v>
      </c>
      <c r="B24" s="8" t="s">
        <v>79</v>
      </c>
      <c r="C24" s="5" t="s">
        <v>80</v>
      </c>
      <c r="D24" s="5" t="s">
        <v>91</v>
      </c>
      <c r="E24" s="5" t="s">
        <v>92</v>
      </c>
      <c r="F24" s="5">
        <v>11</v>
      </c>
      <c r="G24" s="9">
        <v>137.44499999999999</v>
      </c>
      <c r="H24" s="9">
        <v>16.493399999999998</v>
      </c>
      <c r="I24" s="9">
        <v>153.9384</v>
      </c>
    </row>
    <row r="25" spans="1:9" x14ac:dyDescent="0.3">
      <c r="A25" s="5">
        <v>21</v>
      </c>
      <c r="B25" s="8" t="s">
        <v>93</v>
      </c>
      <c r="C25" s="5" t="s">
        <v>94</v>
      </c>
      <c r="D25" s="5" t="s">
        <v>95</v>
      </c>
      <c r="E25" s="5" t="s">
        <v>96</v>
      </c>
      <c r="F25" s="5">
        <v>2</v>
      </c>
      <c r="G25" s="9">
        <v>23.72</v>
      </c>
      <c r="H25" s="9">
        <v>2.8463999999999996</v>
      </c>
      <c r="I25" s="9">
        <v>26.566399999999998</v>
      </c>
    </row>
    <row r="26" spans="1:9" x14ac:dyDescent="0.3">
      <c r="A26" s="5">
        <v>22</v>
      </c>
      <c r="B26" s="8" t="s">
        <v>93</v>
      </c>
      <c r="C26" s="5" t="s">
        <v>94</v>
      </c>
      <c r="D26" s="5" t="s">
        <v>97</v>
      </c>
      <c r="E26" s="5" t="s">
        <v>98</v>
      </c>
      <c r="F26" s="5">
        <v>2</v>
      </c>
      <c r="G26" s="9">
        <v>23.72</v>
      </c>
      <c r="H26" s="9">
        <v>2.8463999999999996</v>
      </c>
      <c r="I26" s="9">
        <v>26.566399999999998</v>
      </c>
    </row>
    <row r="27" spans="1:9" x14ac:dyDescent="0.3">
      <c r="A27" s="5">
        <v>23</v>
      </c>
      <c r="B27" s="8" t="s">
        <v>99</v>
      </c>
      <c r="C27" s="5" t="s">
        <v>100</v>
      </c>
      <c r="D27" s="5" t="s">
        <v>101</v>
      </c>
      <c r="E27" s="5" t="s">
        <v>20</v>
      </c>
      <c r="F27" s="5">
        <v>44</v>
      </c>
      <c r="G27" s="9">
        <v>96.36</v>
      </c>
      <c r="H27" s="9">
        <v>11.5632</v>
      </c>
      <c r="I27" s="9">
        <v>107.92319999999999</v>
      </c>
    </row>
    <row r="28" spans="1:9" x14ac:dyDescent="0.3">
      <c r="A28" s="5">
        <v>24</v>
      </c>
      <c r="B28" s="8" t="s">
        <v>71</v>
      </c>
      <c r="C28" s="5" t="s">
        <v>102</v>
      </c>
      <c r="D28" s="5" t="s">
        <v>103</v>
      </c>
      <c r="E28" s="5" t="s">
        <v>104</v>
      </c>
      <c r="F28" s="5">
        <v>55</v>
      </c>
      <c r="G28" s="9">
        <v>169.4</v>
      </c>
      <c r="H28" s="9">
        <v>20.327999999999999</v>
      </c>
      <c r="I28" s="9">
        <v>189.72800000000001</v>
      </c>
    </row>
    <row r="29" spans="1:9" x14ac:dyDescent="0.3">
      <c r="A29" s="5">
        <v>25</v>
      </c>
      <c r="B29" s="8" t="s">
        <v>71</v>
      </c>
      <c r="C29" s="5" t="s">
        <v>102</v>
      </c>
      <c r="D29" s="5" t="s">
        <v>105</v>
      </c>
      <c r="E29" s="5" t="s">
        <v>106</v>
      </c>
      <c r="F29" s="5">
        <v>66</v>
      </c>
      <c r="G29" s="9">
        <v>36.894000000000005</v>
      </c>
      <c r="H29" s="9">
        <v>4.4272800000000005</v>
      </c>
      <c r="I29" s="9">
        <v>41.321280000000009</v>
      </c>
    </row>
    <row r="30" spans="1:9" x14ac:dyDescent="0.3">
      <c r="A30" s="5">
        <v>26</v>
      </c>
      <c r="B30" s="8" t="s">
        <v>107</v>
      </c>
      <c r="C30" s="5" t="s">
        <v>108</v>
      </c>
      <c r="D30" s="5" t="s">
        <v>109</v>
      </c>
      <c r="E30" s="5" t="s">
        <v>21</v>
      </c>
      <c r="F30" s="5">
        <v>108</v>
      </c>
      <c r="G30" s="9">
        <v>24.84</v>
      </c>
      <c r="H30" s="9">
        <v>2.9807999999999999</v>
      </c>
      <c r="I30" s="9">
        <v>27.820799999999998</v>
      </c>
    </row>
    <row r="31" spans="1:9" x14ac:dyDescent="0.3">
      <c r="A31" s="5">
        <v>27</v>
      </c>
      <c r="B31" s="8" t="s">
        <v>75</v>
      </c>
      <c r="C31" s="5" t="s">
        <v>76</v>
      </c>
      <c r="D31" s="5" t="s">
        <v>110</v>
      </c>
      <c r="E31" s="5" t="s">
        <v>111</v>
      </c>
      <c r="F31" s="5">
        <v>22</v>
      </c>
      <c r="G31" s="9">
        <v>51.7</v>
      </c>
      <c r="H31" s="9">
        <v>6.2039999999999997</v>
      </c>
      <c r="I31" s="9">
        <v>57.904000000000003</v>
      </c>
    </row>
    <row r="32" spans="1:9" x14ac:dyDescent="0.3">
      <c r="A32" s="5">
        <v>28</v>
      </c>
      <c r="B32" s="8" t="s">
        <v>112</v>
      </c>
      <c r="C32" s="5" t="s">
        <v>113</v>
      </c>
      <c r="D32" s="5" t="s">
        <v>114</v>
      </c>
      <c r="E32" s="5" t="s">
        <v>19</v>
      </c>
      <c r="F32" s="5">
        <v>480</v>
      </c>
      <c r="G32" s="9">
        <v>384</v>
      </c>
      <c r="H32" s="9">
        <v>46.08</v>
      </c>
      <c r="I32" s="9">
        <v>430.08</v>
      </c>
    </row>
    <row r="33" spans="1:9" x14ac:dyDescent="0.3">
      <c r="A33" s="5">
        <v>29</v>
      </c>
      <c r="B33" s="8" t="s">
        <v>79</v>
      </c>
      <c r="C33" s="5" t="s">
        <v>80</v>
      </c>
      <c r="D33" s="5" t="s">
        <v>115</v>
      </c>
      <c r="E33" s="5" t="s">
        <v>116</v>
      </c>
      <c r="F33" s="5">
        <v>22</v>
      </c>
      <c r="G33" s="9">
        <v>296.89</v>
      </c>
      <c r="H33" s="9">
        <v>35.626799999999996</v>
      </c>
      <c r="I33" s="9">
        <v>332.51679999999999</v>
      </c>
    </row>
    <row r="34" spans="1:9" x14ac:dyDescent="0.3">
      <c r="A34" s="5">
        <v>30</v>
      </c>
      <c r="B34" s="8" t="s">
        <v>67</v>
      </c>
      <c r="C34" s="5" t="s">
        <v>68</v>
      </c>
      <c r="D34" s="5" t="s">
        <v>117</v>
      </c>
      <c r="E34" s="5" t="s">
        <v>118</v>
      </c>
      <c r="F34" s="5">
        <v>30</v>
      </c>
      <c r="G34" s="9">
        <v>57</v>
      </c>
      <c r="H34" s="9">
        <v>6.84</v>
      </c>
      <c r="I34" s="9">
        <v>63.84</v>
      </c>
    </row>
    <row r="35" spans="1:9" x14ac:dyDescent="0.3">
      <c r="A35" s="5">
        <v>31</v>
      </c>
      <c r="B35" s="8" t="s">
        <v>79</v>
      </c>
      <c r="C35" s="5" t="s">
        <v>80</v>
      </c>
      <c r="D35" s="5" t="s">
        <v>119</v>
      </c>
      <c r="E35" s="5" t="s">
        <v>120</v>
      </c>
      <c r="F35" s="5">
        <v>90</v>
      </c>
      <c r="G35" s="9">
        <v>211.05</v>
      </c>
      <c r="H35" s="9">
        <v>25.326000000000001</v>
      </c>
      <c r="I35" s="9">
        <v>236.376</v>
      </c>
    </row>
    <row r="36" spans="1:9" x14ac:dyDescent="0.3">
      <c r="A36" s="5">
        <v>32</v>
      </c>
      <c r="B36" s="8" t="s">
        <v>107</v>
      </c>
      <c r="C36" s="5" t="s">
        <v>108</v>
      </c>
      <c r="D36" s="5" t="s">
        <v>121</v>
      </c>
      <c r="E36" s="5" t="s">
        <v>122</v>
      </c>
      <c r="F36" s="5">
        <v>30</v>
      </c>
      <c r="G36" s="9">
        <v>35.910000000000004</v>
      </c>
      <c r="H36" s="9">
        <v>4.3092000000000006</v>
      </c>
      <c r="I36" s="9">
        <v>40.219200000000001</v>
      </c>
    </row>
    <row r="37" spans="1:9" x14ac:dyDescent="0.3">
      <c r="A37" s="5">
        <v>33</v>
      </c>
      <c r="B37" s="8" t="s">
        <v>11</v>
      </c>
      <c r="C37" s="5" t="s">
        <v>72</v>
      </c>
      <c r="D37" s="5" t="s">
        <v>123</v>
      </c>
      <c r="E37" s="5" t="s">
        <v>104</v>
      </c>
      <c r="F37" s="5">
        <v>300</v>
      </c>
      <c r="G37" s="9">
        <v>924</v>
      </c>
      <c r="H37" s="9">
        <v>110.88</v>
      </c>
      <c r="I37" s="9">
        <v>1034.8800000000001</v>
      </c>
    </row>
    <row r="38" spans="1:9" x14ac:dyDescent="0.3">
      <c r="A38" s="5">
        <v>34</v>
      </c>
      <c r="B38" s="8" t="s">
        <v>11</v>
      </c>
      <c r="C38" s="5" t="s">
        <v>72</v>
      </c>
      <c r="D38" s="5" t="s">
        <v>124</v>
      </c>
      <c r="E38" s="5" t="s">
        <v>74</v>
      </c>
      <c r="F38" s="5">
        <v>324</v>
      </c>
      <c r="G38" s="9">
        <v>495.72</v>
      </c>
      <c r="H38" s="9">
        <v>59.486400000000003</v>
      </c>
      <c r="I38" s="9">
        <v>555.20640000000003</v>
      </c>
    </row>
    <row r="39" spans="1:9" x14ac:dyDescent="0.3">
      <c r="A39" s="5">
        <v>35</v>
      </c>
      <c r="B39" s="8" t="s">
        <v>67</v>
      </c>
      <c r="C39" s="5" t="s">
        <v>68</v>
      </c>
      <c r="D39" s="5" t="s">
        <v>125</v>
      </c>
      <c r="E39" s="5" t="s">
        <v>118</v>
      </c>
      <c r="F39" s="5">
        <v>300</v>
      </c>
      <c r="G39" s="9">
        <v>570</v>
      </c>
      <c r="H39" s="9">
        <v>68.399999999999991</v>
      </c>
      <c r="I39" s="9">
        <v>638.4</v>
      </c>
    </row>
    <row r="40" spans="1:9" x14ac:dyDescent="0.3">
      <c r="A40" s="5">
        <v>36</v>
      </c>
      <c r="B40" s="8" t="s">
        <v>79</v>
      </c>
      <c r="C40" s="5" t="s">
        <v>80</v>
      </c>
      <c r="D40" s="5" t="s">
        <v>126</v>
      </c>
      <c r="E40" s="5" t="s">
        <v>127</v>
      </c>
      <c r="F40" s="5">
        <v>90</v>
      </c>
      <c r="G40" s="9">
        <v>242.54999999999998</v>
      </c>
      <c r="H40" s="9">
        <v>29.105999999999998</v>
      </c>
      <c r="I40" s="9">
        <v>271.65600000000001</v>
      </c>
    </row>
    <row r="41" spans="1:9" x14ac:dyDescent="0.3">
      <c r="A41" s="5">
        <v>37</v>
      </c>
      <c r="B41" s="8" t="s">
        <v>107</v>
      </c>
      <c r="C41" s="5" t="s">
        <v>108</v>
      </c>
      <c r="D41" s="5" t="s">
        <v>128</v>
      </c>
      <c r="E41" s="5" t="s">
        <v>22</v>
      </c>
      <c r="F41" s="5">
        <v>90</v>
      </c>
      <c r="G41" s="9">
        <v>91.529999999999987</v>
      </c>
      <c r="H41" s="9">
        <v>10.983599999999997</v>
      </c>
      <c r="I41" s="9">
        <v>102.51359999999998</v>
      </c>
    </row>
    <row r="42" spans="1:9" x14ac:dyDescent="0.3">
      <c r="A42" s="5">
        <v>38</v>
      </c>
      <c r="B42" s="8" t="s">
        <v>112</v>
      </c>
      <c r="C42" s="5" t="s">
        <v>113</v>
      </c>
      <c r="D42" s="5" t="s">
        <v>129</v>
      </c>
      <c r="E42" s="5" t="s">
        <v>19</v>
      </c>
      <c r="F42" s="5">
        <v>720</v>
      </c>
      <c r="G42" s="9">
        <v>576</v>
      </c>
      <c r="H42" s="9">
        <v>69.12</v>
      </c>
      <c r="I42" s="9">
        <v>645.12</v>
      </c>
    </row>
    <row r="43" spans="1:9" x14ac:dyDescent="0.3">
      <c r="A43" s="5">
        <v>39</v>
      </c>
      <c r="B43" s="8" t="s">
        <v>11</v>
      </c>
      <c r="C43" s="5" t="s">
        <v>72</v>
      </c>
      <c r="D43" s="5" t="s">
        <v>130</v>
      </c>
      <c r="E43" s="5" t="s">
        <v>131</v>
      </c>
      <c r="F43" s="5">
        <v>186</v>
      </c>
      <c r="G43" s="9">
        <v>277.14</v>
      </c>
      <c r="H43" s="9">
        <v>33.256799999999998</v>
      </c>
      <c r="I43" s="9">
        <v>310.39679999999998</v>
      </c>
    </row>
    <row r="44" spans="1:9" x14ac:dyDescent="0.3">
      <c r="A44" s="5">
        <v>40</v>
      </c>
      <c r="B44" s="8" t="s">
        <v>11</v>
      </c>
      <c r="C44" s="5" t="s">
        <v>72</v>
      </c>
      <c r="D44" s="5" t="s">
        <v>132</v>
      </c>
      <c r="E44" s="5" t="s">
        <v>78</v>
      </c>
      <c r="F44" s="5">
        <v>366</v>
      </c>
      <c r="G44" s="9">
        <v>358.68</v>
      </c>
      <c r="H44" s="9">
        <v>43.041600000000003</v>
      </c>
      <c r="I44" s="9">
        <v>401.72160000000002</v>
      </c>
    </row>
    <row r="45" spans="1:9" x14ac:dyDescent="0.3">
      <c r="A45" s="5">
        <v>41</v>
      </c>
      <c r="B45" s="8" t="s">
        <v>11</v>
      </c>
      <c r="C45" s="5" t="s">
        <v>72</v>
      </c>
      <c r="D45" s="5" t="s">
        <v>133</v>
      </c>
      <c r="E45" s="5" t="s">
        <v>23</v>
      </c>
      <c r="F45" s="5">
        <v>1175</v>
      </c>
      <c r="G45" s="9">
        <v>305.5</v>
      </c>
      <c r="H45" s="9">
        <v>36.659999999999997</v>
      </c>
      <c r="I45" s="9">
        <v>342.15999999999997</v>
      </c>
    </row>
    <row r="46" spans="1:9" x14ac:dyDescent="0.3">
      <c r="A46" s="5">
        <v>42</v>
      </c>
      <c r="B46" s="8" t="s">
        <v>11</v>
      </c>
      <c r="C46" s="5" t="s">
        <v>72</v>
      </c>
      <c r="D46" s="5" t="s">
        <v>134</v>
      </c>
      <c r="E46" s="5" t="s">
        <v>135</v>
      </c>
      <c r="F46" s="5">
        <v>940</v>
      </c>
      <c r="G46" s="9">
        <v>940</v>
      </c>
      <c r="H46" s="9">
        <v>112.8</v>
      </c>
      <c r="I46" s="9">
        <v>1052.8</v>
      </c>
    </row>
    <row r="47" spans="1:9" x14ac:dyDescent="0.3">
      <c r="A47" s="5">
        <v>43</v>
      </c>
      <c r="B47" s="8" t="s">
        <v>11</v>
      </c>
      <c r="C47" s="5" t="s">
        <v>72</v>
      </c>
      <c r="D47" s="5" t="s">
        <v>136</v>
      </c>
      <c r="E47" s="5" t="s">
        <v>24</v>
      </c>
      <c r="F47" s="5">
        <v>4230</v>
      </c>
      <c r="G47" s="9">
        <v>676.80000000000007</v>
      </c>
      <c r="H47" s="9">
        <v>81.216000000000008</v>
      </c>
      <c r="I47" s="9">
        <v>758.01600000000008</v>
      </c>
    </row>
    <row r="48" spans="1:9" x14ac:dyDescent="0.3">
      <c r="A48" s="5">
        <v>44</v>
      </c>
      <c r="B48" s="8" t="s">
        <v>11</v>
      </c>
      <c r="C48" s="5" t="s">
        <v>72</v>
      </c>
      <c r="D48" s="5" t="s">
        <v>137</v>
      </c>
      <c r="E48" s="5" t="s">
        <v>138</v>
      </c>
      <c r="F48" s="5">
        <v>1410</v>
      </c>
      <c r="G48" s="9">
        <v>200.21999999999997</v>
      </c>
      <c r="H48" s="9">
        <v>24.026399999999995</v>
      </c>
      <c r="I48" s="9">
        <v>224.24639999999997</v>
      </c>
    </row>
    <row r="49" spans="1:9" x14ac:dyDescent="0.3">
      <c r="A49" s="5">
        <v>45</v>
      </c>
      <c r="B49" s="8" t="s">
        <v>11</v>
      </c>
      <c r="C49" s="5" t="s">
        <v>72</v>
      </c>
      <c r="D49" s="5" t="s">
        <v>139</v>
      </c>
      <c r="E49" s="5" t="s">
        <v>15</v>
      </c>
      <c r="F49" s="5">
        <v>2350</v>
      </c>
      <c r="G49" s="9">
        <v>893</v>
      </c>
      <c r="H49" s="9">
        <v>107.16</v>
      </c>
      <c r="I49" s="9">
        <v>1000.16</v>
      </c>
    </row>
    <row r="50" spans="1:9" x14ac:dyDescent="0.3">
      <c r="A50" s="5">
        <v>46</v>
      </c>
      <c r="B50" s="8" t="s">
        <v>11</v>
      </c>
      <c r="C50" s="5" t="s">
        <v>72</v>
      </c>
      <c r="D50" s="5" t="s">
        <v>140</v>
      </c>
      <c r="E50" s="5" t="s">
        <v>28</v>
      </c>
      <c r="F50" s="5">
        <v>2350</v>
      </c>
      <c r="G50" s="9">
        <v>911.80000000000007</v>
      </c>
      <c r="H50" s="9">
        <v>109.41600000000001</v>
      </c>
      <c r="I50" s="9">
        <v>1021.2160000000001</v>
      </c>
    </row>
    <row r="51" spans="1:9" x14ac:dyDescent="0.3">
      <c r="A51" s="5">
        <v>47</v>
      </c>
      <c r="B51" s="8" t="s">
        <v>11</v>
      </c>
      <c r="C51" s="5" t="s">
        <v>72</v>
      </c>
      <c r="D51" s="5" t="s">
        <v>141</v>
      </c>
      <c r="E51" s="5" t="s">
        <v>142</v>
      </c>
      <c r="F51" s="5">
        <v>940</v>
      </c>
      <c r="G51" s="9">
        <v>731.50800000000004</v>
      </c>
      <c r="H51" s="9">
        <v>87.780960000000007</v>
      </c>
      <c r="I51" s="9">
        <v>819.28896000000009</v>
      </c>
    </row>
    <row r="52" spans="1:9" x14ac:dyDescent="0.3">
      <c r="A52" s="5">
        <v>48</v>
      </c>
      <c r="B52" s="8" t="s">
        <v>11</v>
      </c>
      <c r="C52" s="5" t="s">
        <v>72</v>
      </c>
      <c r="D52" s="5" t="s">
        <v>143</v>
      </c>
      <c r="E52" s="5" t="s">
        <v>16</v>
      </c>
      <c r="F52" s="5">
        <v>940</v>
      </c>
      <c r="G52" s="9">
        <v>783.30200000000002</v>
      </c>
      <c r="H52" s="9">
        <v>93.99624</v>
      </c>
      <c r="I52" s="9">
        <v>877.29824000000008</v>
      </c>
    </row>
    <row r="53" spans="1:9" x14ac:dyDescent="0.3">
      <c r="A53" s="5">
        <v>49</v>
      </c>
      <c r="B53" s="8" t="s">
        <v>11</v>
      </c>
      <c r="C53" s="5" t="s">
        <v>72</v>
      </c>
      <c r="D53" s="5" t="s">
        <v>144</v>
      </c>
      <c r="E53" s="5" t="s">
        <v>26</v>
      </c>
      <c r="F53" s="5">
        <v>705</v>
      </c>
      <c r="G53" s="9">
        <v>1149.1499999999999</v>
      </c>
      <c r="H53" s="9">
        <v>137.89799999999997</v>
      </c>
      <c r="I53" s="9">
        <v>1287.0479999999998</v>
      </c>
    </row>
    <row r="54" spans="1:9" x14ac:dyDescent="0.3">
      <c r="A54" s="5">
        <v>50</v>
      </c>
      <c r="B54" s="8" t="s">
        <v>11</v>
      </c>
      <c r="C54" s="5" t="s">
        <v>72</v>
      </c>
      <c r="D54" s="5" t="s">
        <v>145</v>
      </c>
      <c r="E54" s="5" t="s">
        <v>146</v>
      </c>
      <c r="F54" s="5">
        <v>470</v>
      </c>
      <c r="G54" s="9">
        <v>282</v>
      </c>
      <c r="H54" s="9">
        <v>33.839999999999996</v>
      </c>
      <c r="I54" s="9">
        <v>315.83999999999997</v>
      </c>
    </row>
    <row r="55" spans="1:9" x14ac:dyDescent="0.3">
      <c r="A55" s="5">
        <v>51</v>
      </c>
      <c r="B55" s="8" t="s">
        <v>147</v>
      </c>
      <c r="C55" s="5" t="s">
        <v>72</v>
      </c>
      <c r="D55" s="5" t="s">
        <v>148</v>
      </c>
      <c r="E55" s="5" t="s">
        <v>25</v>
      </c>
      <c r="F55" s="5">
        <v>940</v>
      </c>
      <c r="G55" s="9">
        <v>435.22</v>
      </c>
      <c r="H55" s="9">
        <v>52.226399999999998</v>
      </c>
      <c r="I55" s="9">
        <v>487.44640000000004</v>
      </c>
    </row>
    <row r="56" spans="1:9" x14ac:dyDescent="0.3">
      <c r="A56" s="5">
        <v>52</v>
      </c>
      <c r="B56" s="8" t="s">
        <v>11</v>
      </c>
      <c r="C56" s="5" t="s">
        <v>72</v>
      </c>
      <c r="D56" s="5" t="s">
        <v>149</v>
      </c>
      <c r="E56" s="5" t="s">
        <v>12</v>
      </c>
      <c r="F56" s="5">
        <v>940</v>
      </c>
      <c r="G56" s="9">
        <v>357.2</v>
      </c>
      <c r="H56" s="9">
        <v>42.863999999999997</v>
      </c>
      <c r="I56" s="9">
        <v>400.06399999999996</v>
      </c>
    </row>
    <row r="57" spans="1:9" x14ac:dyDescent="0.3">
      <c r="A57" s="5">
        <v>53</v>
      </c>
      <c r="B57" s="8" t="s">
        <v>11</v>
      </c>
      <c r="C57" s="5" t="s">
        <v>72</v>
      </c>
      <c r="D57" s="5" t="s">
        <v>150</v>
      </c>
      <c r="E57" s="5" t="s">
        <v>13</v>
      </c>
      <c r="F57" s="5">
        <v>940</v>
      </c>
      <c r="G57" s="9">
        <v>357.2</v>
      </c>
      <c r="H57" s="9">
        <v>42.863999999999997</v>
      </c>
      <c r="I57" s="9">
        <v>400.06399999999996</v>
      </c>
    </row>
    <row r="58" spans="1:9" x14ac:dyDescent="0.3">
      <c r="A58" s="5">
        <v>54</v>
      </c>
      <c r="B58" s="8" t="s">
        <v>11</v>
      </c>
      <c r="C58" s="5" t="s">
        <v>72</v>
      </c>
      <c r="D58" s="5" t="s">
        <v>151</v>
      </c>
      <c r="E58" s="5" t="s">
        <v>152</v>
      </c>
      <c r="F58" s="5">
        <v>940</v>
      </c>
      <c r="G58" s="9">
        <v>432.40000000000003</v>
      </c>
      <c r="H58" s="9">
        <v>51.888000000000005</v>
      </c>
      <c r="I58" s="9">
        <v>484.28800000000001</v>
      </c>
    </row>
    <row r="59" spans="1:9" x14ac:dyDescent="0.3">
      <c r="A59" s="5">
        <v>55</v>
      </c>
      <c r="B59" s="8" t="s">
        <v>11</v>
      </c>
      <c r="C59" s="5" t="s">
        <v>72</v>
      </c>
      <c r="D59" s="5" t="s">
        <v>153</v>
      </c>
      <c r="E59" s="5" t="s">
        <v>17</v>
      </c>
      <c r="F59" s="5">
        <v>940</v>
      </c>
      <c r="G59" s="9">
        <v>357.2</v>
      </c>
      <c r="H59" s="9">
        <v>42.863999999999997</v>
      </c>
      <c r="I59" s="9">
        <v>400.06399999999996</v>
      </c>
    </row>
    <row r="60" spans="1:9" x14ac:dyDescent="0.3">
      <c r="A60" s="5">
        <v>56</v>
      </c>
      <c r="B60" s="8" t="s">
        <v>11</v>
      </c>
      <c r="C60" s="5" t="s">
        <v>72</v>
      </c>
      <c r="D60" s="5" t="s">
        <v>154</v>
      </c>
      <c r="E60" s="5" t="s">
        <v>18</v>
      </c>
      <c r="F60" s="5">
        <v>705</v>
      </c>
      <c r="G60" s="9">
        <v>846</v>
      </c>
      <c r="H60" s="9">
        <v>101.52</v>
      </c>
      <c r="I60" s="9">
        <v>947.52</v>
      </c>
    </row>
    <row r="61" spans="1:9" x14ac:dyDescent="0.3">
      <c r="A61" s="5">
        <v>57</v>
      </c>
      <c r="B61" s="8" t="s">
        <v>11</v>
      </c>
      <c r="C61" s="5" t="s">
        <v>72</v>
      </c>
      <c r="D61" s="5" t="s">
        <v>155</v>
      </c>
      <c r="E61" s="5" t="s">
        <v>156</v>
      </c>
      <c r="F61" s="5">
        <v>1175</v>
      </c>
      <c r="G61" s="9">
        <v>509.95</v>
      </c>
      <c r="H61" s="9">
        <v>61.193999999999996</v>
      </c>
      <c r="I61" s="9">
        <v>571.14400000000001</v>
      </c>
    </row>
    <row r="62" spans="1:9" x14ac:dyDescent="0.3">
      <c r="A62" s="5">
        <v>58</v>
      </c>
      <c r="B62" s="8" t="s">
        <v>11</v>
      </c>
      <c r="C62" s="5" t="s">
        <v>72</v>
      </c>
      <c r="D62" s="5" t="s">
        <v>157</v>
      </c>
      <c r="E62" s="5" t="s">
        <v>27</v>
      </c>
      <c r="F62" s="5">
        <v>940</v>
      </c>
      <c r="G62" s="9">
        <v>347.8</v>
      </c>
      <c r="H62" s="9">
        <v>41.735999999999997</v>
      </c>
      <c r="I62" s="9">
        <v>389.536</v>
      </c>
    </row>
    <row r="63" spans="1:9" x14ac:dyDescent="0.3">
      <c r="A63" s="5">
        <v>59</v>
      </c>
      <c r="B63" s="8" t="s">
        <v>11</v>
      </c>
      <c r="C63" s="5" t="s">
        <v>72</v>
      </c>
      <c r="D63" s="5" t="s">
        <v>158</v>
      </c>
      <c r="E63" s="5" t="s">
        <v>159</v>
      </c>
      <c r="F63" s="5">
        <v>235</v>
      </c>
      <c r="G63" s="9">
        <v>681.5</v>
      </c>
      <c r="H63" s="9">
        <v>81.78</v>
      </c>
      <c r="I63" s="9">
        <v>763.28</v>
      </c>
    </row>
    <row r="64" spans="1:9" x14ac:dyDescent="0.3">
      <c r="A64" s="5">
        <v>60</v>
      </c>
      <c r="B64" s="8" t="s">
        <v>11</v>
      </c>
      <c r="C64" s="5" t="s">
        <v>72</v>
      </c>
      <c r="D64" s="5" t="s">
        <v>160</v>
      </c>
      <c r="E64" s="5" t="s">
        <v>161</v>
      </c>
      <c r="F64" s="5">
        <v>235</v>
      </c>
      <c r="G64" s="9">
        <v>470</v>
      </c>
      <c r="H64" s="9">
        <v>56.4</v>
      </c>
      <c r="I64" s="9">
        <v>526.4</v>
      </c>
    </row>
    <row r="65" spans="1:9" x14ac:dyDescent="0.3">
      <c r="A65" s="5">
        <v>61</v>
      </c>
      <c r="B65" s="8" t="s">
        <v>11</v>
      </c>
      <c r="C65" s="5" t="s">
        <v>72</v>
      </c>
      <c r="D65" s="5" t="s">
        <v>162</v>
      </c>
      <c r="E65" s="5" t="s">
        <v>163</v>
      </c>
      <c r="F65" s="5">
        <v>235</v>
      </c>
      <c r="G65" s="9">
        <v>235</v>
      </c>
      <c r="H65" s="9">
        <v>28.2</v>
      </c>
      <c r="I65" s="9">
        <v>263.2</v>
      </c>
    </row>
    <row r="66" spans="1:9" x14ac:dyDescent="0.3">
      <c r="A66" s="5">
        <v>62</v>
      </c>
      <c r="B66" s="8" t="s">
        <v>11</v>
      </c>
      <c r="C66" s="5" t="s">
        <v>72</v>
      </c>
      <c r="D66" s="5" t="s">
        <v>164</v>
      </c>
      <c r="E66" s="5" t="s">
        <v>165</v>
      </c>
      <c r="F66" s="5">
        <v>940</v>
      </c>
      <c r="G66" s="9">
        <v>564</v>
      </c>
      <c r="H66" s="9">
        <v>67.679999999999993</v>
      </c>
      <c r="I66" s="9">
        <v>631.67999999999995</v>
      </c>
    </row>
    <row r="67" spans="1:9" x14ac:dyDescent="0.3">
      <c r="A67" s="5">
        <v>63</v>
      </c>
      <c r="B67" s="8" t="s">
        <v>166</v>
      </c>
      <c r="C67" s="5" t="s">
        <v>167</v>
      </c>
      <c r="D67" s="5" t="s">
        <v>168</v>
      </c>
      <c r="E67" s="5" t="s">
        <v>14</v>
      </c>
      <c r="F67" s="5">
        <v>630</v>
      </c>
      <c r="G67" s="9">
        <v>4983.2999999999993</v>
      </c>
      <c r="H67" s="9">
        <v>597.99599999999987</v>
      </c>
      <c r="I67" s="9">
        <v>5581.2959999999994</v>
      </c>
    </row>
    <row r="68" spans="1:9" x14ac:dyDescent="0.3">
      <c r="A68" s="5">
        <v>64</v>
      </c>
      <c r="B68" s="8" t="s">
        <v>169</v>
      </c>
      <c r="C68" s="5" t="s">
        <v>72</v>
      </c>
      <c r="D68" s="5" t="s">
        <v>170</v>
      </c>
      <c r="E68" s="5" t="s">
        <v>171</v>
      </c>
      <c r="F68" s="5">
        <v>135</v>
      </c>
      <c r="G68" s="9">
        <v>135</v>
      </c>
      <c r="H68" s="9">
        <f>+G68*12%</f>
        <v>16.2</v>
      </c>
      <c r="I68" s="9">
        <f>+G68+H68</f>
        <v>151.19999999999999</v>
      </c>
    </row>
    <row r="69" spans="1:9" x14ac:dyDescent="0.3">
      <c r="A69" s="5">
        <v>65</v>
      </c>
      <c r="B69" s="8" t="s">
        <v>169</v>
      </c>
      <c r="C69" s="5" t="s">
        <v>72</v>
      </c>
      <c r="D69" s="5" t="s">
        <v>172</v>
      </c>
      <c r="E69" s="5" t="s">
        <v>173</v>
      </c>
      <c r="F69" s="5">
        <v>675</v>
      </c>
      <c r="G69" s="9">
        <v>263.25</v>
      </c>
      <c r="H69" s="9">
        <f t="shared" ref="H69:H132" si="3">+G69*12%</f>
        <v>31.59</v>
      </c>
      <c r="I69" s="9">
        <f t="shared" ref="I69:I132" si="4">+G69+H69</f>
        <v>294.83999999999997</v>
      </c>
    </row>
    <row r="70" spans="1:9" x14ac:dyDescent="0.3">
      <c r="A70" s="5">
        <v>66</v>
      </c>
      <c r="B70" s="8" t="s">
        <v>169</v>
      </c>
      <c r="C70" s="5" t="s">
        <v>72</v>
      </c>
      <c r="D70" s="5" t="s">
        <v>174</v>
      </c>
      <c r="E70" s="5" t="s">
        <v>175</v>
      </c>
      <c r="F70" s="5">
        <v>405</v>
      </c>
      <c r="G70" s="9">
        <v>153.9</v>
      </c>
      <c r="H70" s="9">
        <f t="shared" si="3"/>
        <v>18.468</v>
      </c>
      <c r="I70" s="9">
        <f t="shared" si="4"/>
        <v>172.36799999999999</v>
      </c>
    </row>
    <row r="71" spans="1:9" x14ac:dyDescent="0.3">
      <c r="A71" s="5">
        <v>67</v>
      </c>
      <c r="B71" s="8" t="s">
        <v>176</v>
      </c>
      <c r="C71" s="5" t="s">
        <v>177</v>
      </c>
      <c r="D71" s="5" t="s">
        <v>178</v>
      </c>
      <c r="E71" s="5" t="s">
        <v>179</v>
      </c>
      <c r="F71" s="5">
        <v>135</v>
      </c>
      <c r="G71" s="9">
        <v>282.14999999999998</v>
      </c>
      <c r="H71" s="9">
        <f t="shared" si="3"/>
        <v>33.857999999999997</v>
      </c>
      <c r="I71" s="9">
        <f t="shared" si="4"/>
        <v>316.00799999999998</v>
      </c>
    </row>
    <row r="72" spans="1:9" x14ac:dyDescent="0.3">
      <c r="A72" s="5">
        <v>68</v>
      </c>
      <c r="B72" s="8" t="s">
        <v>169</v>
      </c>
      <c r="C72" s="5" t="s">
        <v>72</v>
      </c>
      <c r="D72" s="5" t="s">
        <v>180</v>
      </c>
      <c r="E72" s="5" t="s">
        <v>181</v>
      </c>
      <c r="F72" s="5">
        <v>1350</v>
      </c>
      <c r="G72" s="9">
        <v>513</v>
      </c>
      <c r="H72" s="9">
        <f t="shared" si="3"/>
        <v>61.559999999999995</v>
      </c>
      <c r="I72" s="9">
        <f t="shared" si="4"/>
        <v>574.55999999999995</v>
      </c>
    </row>
    <row r="73" spans="1:9" x14ac:dyDescent="0.3">
      <c r="A73" s="5">
        <v>69</v>
      </c>
      <c r="B73" s="8" t="s">
        <v>169</v>
      </c>
      <c r="C73" s="5" t="s">
        <v>72</v>
      </c>
      <c r="D73" s="5" t="s">
        <v>182</v>
      </c>
      <c r="E73" s="5" t="s">
        <v>183</v>
      </c>
      <c r="F73" s="5">
        <v>135</v>
      </c>
      <c r="G73" s="9">
        <v>18.225000000000001</v>
      </c>
      <c r="H73" s="9">
        <f t="shared" si="3"/>
        <v>2.1870000000000003</v>
      </c>
      <c r="I73" s="9">
        <f t="shared" si="4"/>
        <v>20.412000000000003</v>
      </c>
    </row>
    <row r="74" spans="1:9" x14ac:dyDescent="0.3">
      <c r="A74" s="5">
        <v>70</v>
      </c>
      <c r="B74" s="8" t="s">
        <v>176</v>
      </c>
      <c r="C74" s="5" t="s">
        <v>177</v>
      </c>
      <c r="D74" s="5" t="s">
        <v>184</v>
      </c>
      <c r="E74" s="5" t="s">
        <v>185</v>
      </c>
      <c r="F74" s="5">
        <v>405</v>
      </c>
      <c r="G74" s="9">
        <v>109.35</v>
      </c>
      <c r="H74" s="9">
        <f t="shared" si="3"/>
        <v>13.121999999999998</v>
      </c>
      <c r="I74" s="9">
        <f t="shared" si="4"/>
        <v>122.47199999999999</v>
      </c>
    </row>
    <row r="75" spans="1:9" x14ac:dyDescent="0.3">
      <c r="A75" s="5">
        <v>71</v>
      </c>
      <c r="B75" s="8" t="s">
        <v>176</v>
      </c>
      <c r="C75" s="5" t="s">
        <v>177</v>
      </c>
      <c r="D75" s="5" t="s">
        <v>186</v>
      </c>
      <c r="E75" s="5" t="s">
        <v>187</v>
      </c>
      <c r="F75" s="5">
        <v>135</v>
      </c>
      <c r="G75" s="9">
        <v>38.340000000000003</v>
      </c>
      <c r="H75" s="9">
        <f t="shared" si="3"/>
        <v>4.6008000000000004</v>
      </c>
      <c r="I75" s="9">
        <f t="shared" si="4"/>
        <v>42.940800000000003</v>
      </c>
    </row>
    <row r="76" spans="1:9" x14ac:dyDescent="0.3">
      <c r="A76" s="5">
        <v>72</v>
      </c>
      <c r="B76" s="8" t="s">
        <v>169</v>
      </c>
      <c r="C76" s="5" t="s">
        <v>72</v>
      </c>
      <c r="D76" s="5" t="s">
        <v>188</v>
      </c>
      <c r="E76" s="5" t="s">
        <v>189</v>
      </c>
      <c r="F76" s="5">
        <v>675</v>
      </c>
      <c r="G76" s="9">
        <v>256.5</v>
      </c>
      <c r="H76" s="9">
        <f t="shared" si="3"/>
        <v>30.779999999999998</v>
      </c>
      <c r="I76" s="9">
        <f t="shared" si="4"/>
        <v>287.27999999999997</v>
      </c>
    </row>
    <row r="77" spans="1:9" x14ac:dyDescent="0.3">
      <c r="A77" s="5">
        <v>73</v>
      </c>
      <c r="B77" s="8" t="s">
        <v>169</v>
      </c>
      <c r="C77" s="5" t="s">
        <v>72</v>
      </c>
      <c r="D77" s="5" t="s">
        <v>190</v>
      </c>
      <c r="E77" s="5" t="s">
        <v>191</v>
      </c>
      <c r="F77" s="5">
        <v>135</v>
      </c>
      <c r="G77" s="9">
        <v>60.075000000000003</v>
      </c>
      <c r="H77" s="9">
        <f t="shared" si="3"/>
        <v>7.2089999999999996</v>
      </c>
      <c r="I77" s="9">
        <f t="shared" si="4"/>
        <v>67.284000000000006</v>
      </c>
    </row>
    <row r="78" spans="1:9" x14ac:dyDescent="0.3">
      <c r="A78" s="5">
        <v>74</v>
      </c>
      <c r="B78" s="8" t="s">
        <v>169</v>
      </c>
      <c r="C78" s="5" t="s">
        <v>72</v>
      </c>
      <c r="D78" s="5" t="s">
        <v>192</v>
      </c>
      <c r="E78" s="5" t="s">
        <v>193</v>
      </c>
      <c r="F78" s="5">
        <v>135</v>
      </c>
      <c r="G78" s="9">
        <v>33.615000000000002</v>
      </c>
      <c r="H78" s="9">
        <f t="shared" si="3"/>
        <v>4.0338000000000003</v>
      </c>
      <c r="I78" s="9">
        <f t="shared" si="4"/>
        <v>37.648800000000001</v>
      </c>
    </row>
    <row r="79" spans="1:9" x14ac:dyDescent="0.3">
      <c r="A79" s="5">
        <v>75</v>
      </c>
      <c r="B79" s="8" t="s">
        <v>176</v>
      </c>
      <c r="C79" s="5" t="s">
        <v>177</v>
      </c>
      <c r="D79" s="5" t="s">
        <v>194</v>
      </c>
      <c r="E79" s="5" t="s">
        <v>195</v>
      </c>
      <c r="F79" s="5">
        <v>405</v>
      </c>
      <c r="G79" s="9">
        <v>187.11</v>
      </c>
      <c r="H79" s="9">
        <f t="shared" si="3"/>
        <v>22.453200000000002</v>
      </c>
      <c r="I79" s="9">
        <f t="shared" si="4"/>
        <v>209.56320000000002</v>
      </c>
    </row>
    <row r="80" spans="1:9" x14ac:dyDescent="0.3">
      <c r="A80" s="5">
        <v>76</v>
      </c>
      <c r="B80" s="8" t="s">
        <v>169</v>
      </c>
      <c r="C80" s="5" t="s">
        <v>72</v>
      </c>
      <c r="D80" s="5" t="s">
        <v>196</v>
      </c>
      <c r="E80" s="5" t="s">
        <v>197</v>
      </c>
      <c r="F80" s="5">
        <v>135</v>
      </c>
      <c r="G80" s="9">
        <v>2.52</v>
      </c>
      <c r="H80" s="9">
        <f t="shared" si="3"/>
        <v>0.3024</v>
      </c>
      <c r="I80" s="9">
        <f t="shared" si="4"/>
        <v>2.8224</v>
      </c>
    </row>
    <row r="81" spans="1:9" x14ac:dyDescent="0.3">
      <c r="A81" s="5">
        <v>77</v>
      </c>
      <c r="B81" s="8" t="s">
        <v>198</v>
      </c>
      <c r="C81" s="5" t="s">
        <v>199</v>
      </c>
      <c r="D81" s="5" t="s">
        <v>200</v>
      </c>
      <c r="E81" s="5" t="s">
        <v>201</v>
      </c>
      <c r="F81" s="5">
        <v>270</v>
      </c>
      <c r="G81" s="9">
        <v>376.51499999999999</v>
      </c>
      <c r="H81" s="9">
        <f t="shared" si="3"/>
        <v>45.181799999999996</v>
      </c>
      <c r="I81" s="9">
        <f t="shared" si="4"/>
        <v>421.6968</v>
      </c>
    </row>
    <row r="82" spans="1:9" x14ac:dyDescent="0.3">
      <c r="A82" s="5">
        <v>78</v>
      </c>
      <c r="B82" s="8" t="s">
        <v>169</v>
      </c>
      <c r="C82" s="5" t="s">
        <v>72</v>
      </c>
      <c r="D82" s="5" t="s">
        <v>202</v>
      </c>
      <c r="E82" s="5" t="s">
        <v>203</v>
      </c>
      <c r="F82" s="5">
        <v>270</v>
      </c>
      <c r="G82" s="9">
        <v>153.792</v>
      </c>
      <c r="H82" s="9">
        <f t="shared" si="3"/>
        <v>18.45504</v>
      </c>
      <c r="I82" s="9">
        <f t="shared" si="4"/>
        <v>172.24704</v>
      </c>
    </row>
    <row r="83" spans="1:9" x14ac:dyDescent="0.3">
      <c r="A83" s="5">
        <v>79</v>
      </c>
      <c r="B83" s="8" t="s">
        <v>169</v>
      </c>
      <c r="C83" s="5" t="s">
        <v>72</v>
      </c>
      <c r="D83" s="5" t="s">
        <v>204</v>
      </c>
      <c r="E83" s="5" t="s">
        <v>205</v>
      </c>
      <c r="F83" s="5">
        <v>810</v>
      </c>
      <c r="G83" s="9">
        <v>129.6</v>
      </c>
      <c r="H83" s="9">
        <f t="shared" si="3"/>
        <v>15.552</v>
      </c>
      <c r="I83" s="9">
        <f t="shared" si="4"/>
        <v>145.15199999999999</v>
      </c>
    </row>
    <row r="84" spans="1:9" x14ac:dyDescent="0.3">
      <c r="A84" s="5">
        <v>80</v>
      </c>
      <c r="B84" s="8" t="s">
        <v>169</v>
      </c>
      <c r="C84" s="5" t="s">
        <v>72</v>
      </c>
      <c r="D84" s="5" t="s">
        <v>206</v>
      </c>
      <c r="E84" s="5" t="s">
        <v>207</v>
      </c>
      <c r="F84" s="5">
        <v>135</v>
      </c>
      <c r="G84" s="9">
        <v>81</v>
      </c>
      <c r="H84" s="9">
        <f t="shared" si="3"/>
        <v>9.7199999999999989</v>
      </c>
      <c r="I84" s="9">
        <f t="shared" si="4"/>
        <v>90.72</v>
      </c>
    </row>
    <row r="85" spans="1:9" x14ac:dyDescent="0.3">
      <c r="A85" s="5">
        <v>81</v>
      </c>
      <c r="B85" s="8" t="s">
        <v>169</v>
      </c>
      <c r="C85" s="5" t="s">
        <v>72</v>
      </c>
      <c r="D85" s="5" t="s">
        <v>208</v>
      </c>
      <c r="E85" s="5" t="s">
        <v>209</v>
      </c>
      <c r="F85" s="5">
        <v>405</v>
      </c>
      <c r="G85" s="9">
        <v>337.48649999999998</v>
      </c>
      <c r="H85" s="9">
        <f t="shared" si="3"/>
        <v>40.498379999999997</v>
      </c>
      <c r="I85" s="9">
        <f t="shared" si="4"/>
        <v>377.98487999999998</v>
      </c>
    </row>
    <row r="86" spans="1:9" x14ac:dyDescent="0.3">
      <c r="A86" s="5">
        <v>82</v>
      </c>
      <c r="B86" s="8" t="s">
        <v>169</v>
      </c>
      <c r="C86" s="5" t="s">
        <v>72</v>
      </c>
      <c r="D86" s="5" t="s">
        <v>210</v>
      </c>
      <c r="E86" s="5" t="s">
        <v>211</v>
      </c>
      <c r="F86" s="5">
        <v>135</v>
      </c>
      <c r="G86" s="9">
        <v>221.4</v>
      </c>
      <c r="H86" s="9">
        <f t="shared" si="3"/>
        <v>26.568000000000001</v>
      </c>
      <c r="I86" s="9">
        <f t="shared" si="4"/>
        <v>247.96800000000002</v>
      </c>
    </row>
    <row r="87" spans="1:9" x14ac:dyDescent="0.3">
      <c r="A87" s="5">
        <v>83</v>
      </c>
      <c r="B87" s="8" t="s">
        <v>169</v>
      </c>
      <c r="C87" s="5" t="s">
        <v>72</v>
      </c>
      <c r="D87" s="5" t="s">
        <v>212</v>
      </c>
      <c r="E87" s="5" t="s">
        <v>213</v>
      </c>
      <c r="F87" s="5">
        <v>1350</v>
      </c>
      <c r="G87" s="9">
        <v>513</v>
      </c>
      <c r="H87" s="9">
        <f t="shared" si="3"/>
        <v>61.559999999999995</v>
      </c>
      <c r="I87" s="9">
        <f t="shared" si="4"/>
        <v>574.55999999999995</v>
      </c>
    </row>
    <row r="88" spans="1:9" x14ac:dyDescent="0.3">
      <c r="A88" s="5">
        <v>84</v>
      </c>
      <c r="B88" s="8" t="s">
        <v>169</v>
      </c>
      <c r="C88" s="5" t="s">
        <v>72</v>
      </c>
      <c r="D88" s="5" t="s">
        <v>214</v>
      </c>
      <c r="E88" s="5" t="s">
        <v>215</v>
      </c>
      <c r="F88" s="5">
        <v>1350</v>
      </c>
      <c r="G88" s="9">
        <v>513</v>
      </c>
      <c r="H88" s="9">
        <f t="shared" si="3"/>
        <v>61.559999999999995</v>
      </c>
      <c r="I88" s="9">
        <f t="shared" si="4"/>
        <v>574.55999999999995</v>
      </c>
    </row>
    <row r="89" spans="1:9" x14ac:dyDescent="0.3">
      <c r="A89" s="5">
        <v>85</v>
      </c>
      <c r="B89" s="8" t="s">
        <v>169</v>
      </c>
      <c r="C89" s="5" t="s">
        <v>72</v>
      </c>
      <c r="D89" s="5" t="s">
        <v>216</v>
      </c>
      <c r="E89" s="5" t="s">
        <v>217</v>
      </c>
      <c r="F89" s="5">
        <v>135</v>
      </c>
      <c r="G89" s="9">
        <v>15.795</v>
      </c>
      <c r="H89" s="9">
        <f t="shared" si="3"/>
        <v>1.8954</v>
      </c>
      <c r="I89" s="9">
        <f t="shared" si="4"/>
        <v>17.6904</v>
      </c>
    </row>
    <row r="90" spans="1:9" x14ac:dyDescent="0.3">
      <c r="A90" s="5">
        <v>86</v>
      </c>
      <c r="B90" s="8" t="s">
        <v>169</v>
      </c>
      <c r="C90" s="5" t="s">
        <v>72</v>
      </c>
      <c r="D90" s="5" t="s">
        <v>218</v>
      </c>
      <c r="E90" s="5" t="s">
        <v>219</v>
      </c>
      <c r="F90" s="5">
        <v>675</v>
      </c>
      <c r="G90" s="9">
        <v>675</v>
      </c>
      <c r="H90" s="9">
        <f t="shared" si="3"/>
        <v>81</v>
      </c>
      <c r="I90" s="9">
        <f t="shared" si="4"/>
        <v>756</v>
      </c>
    </row>
    <row r="91" spans="1:9" x14ac:dyDescent="0.3">
      <c r="A91" s="5">
        <v>87</v>
      </c>
      <c r="B91" s="8" t="s">
        <v>176</v>
      </c>
      <c r="C91" s="5" t="s">
        <v>177</v>
      </c>
      <c r="D91" s="5" t="s">
        <v>220</v>
      </c>
      <c r="E91" s="5" t="s">
        <v>221</v>
      </c>
      <c r="F91" s="5">
        <v>135</v>
      </c>
      <c r="G91" s="9">
        <v>222.75</v>
      </c>
      <c r="H91" s="9">
        <f t="shared" si="3"/>
        <v>26.73</v>
      </c>
      <c r="I91" s="9">
        <f t="shared" si="4"/>
        <v>249.48</v>
      </c>
    </row>
    <row r="92" spans="1:9" x14ac:dyDescent="0.3">
      <c r="A92" s="5">
        <v>88</v>
      </c>
      <c r="B92" s="8" t="s">
        <v>222</v>
      </c>
      <c r="C92" s="5" t="s">
        <v>223</v>
      </c>
      <c r="D92" s="5" t="s">
        <v>224</v>
      </c>
      <c r="E92" s="5" t="s">
        <v>225</v>
      </c>
      <c r="F92" s="5">
        <v>810</v>
      </c>
      <c r="G92" s="9">
        <v>931.5</v>
      </c>
      <c r="H92" s="9">
        <f t="shared" si="3"/>
        <v>111.78</v>
      </c>
      <c r="I92" s="9">
        <f t="shared" si="4"/>
        <v>1043.28</v>
      </c>
    </row>
    <row r="93" spans="1:9" x14ac:dyDescent="0.3">
      <c r="A93" s="5">
        <v>89</v>
      </c>
      <c r="B93" s="8" t="s">
        <v>226</v>
      </c>
      <c r="C93" s="5" t="s">
        <v>227</v>
      </c>
      <c r="D93" s="5" t="s">
        <v>228</v>
      </c>
      <c r="E93" s="5" t="s">
        <v>229</v>
      </c>
      <c r="F93" s="5">
        <v>53</v>
      </c>
      <c r="G93" s="9">
        <v>430.89</v>
      </c>
      <c r="H93" s="9">
        <f t="shared" si="3"/>
        <v>51.706799999999994</v>
      </c>
      <c r="I93" s="9">
        <f t="shared" si="4"/>
        <v>482.59679999999997</v>
      </c>
    </row>
    <row r="94" spans="1:9" x14ac:dyDescent="0.3">
      <c r="A94" s="5">
        <v>90</v>
      </c>
      <c r="B94" s="8" t="s">
        <v>230</v>
      </c>
      <c r="C94" s="5" t="s">
        <v>231</v>
      </c>
      <c r="D94" s="5" t="s">
        <v>232</v>
      </c>
      <c r="E94" s="5" t="s">
        <v>233</v>
      </c>
      <c r="F94" s="5">
        <v>133</v>
      </c>
      <c r="G94" s="9">
        <v>1613.29</v>
      </c>
      <c r="H94" s="9">
        <f t="shared" si="3"/>
        <v>193.59479999999999</v>
      </c>
      <c r="I94" s="9">
        <f t="shared" si="4"/>
        <v>1806.8848</v>
      </c>
    </row>
    <row r="95" spans="1:9" x14ac:dyDescent="0.3">
      <c r="A95" s="5">
        <v>91</v>
      </c>
      <c r="B95" s="8" t="s">
        <v>234</v>
      </c>
      <c r="C95" s="5" t="s">
        <v>235</v>
      </c>
      <c r="D95" s="5" t="s">
        <v>236</v>
      </c>
      <c r="E95" s="5" t="s">
        <v>237</v>
      </c>
      <c r="F95" s="5">
        <v>399</v>
      </c>
      <c r="G95" s="9">
        <v>399</v>
      </c>
      <c r="H95" s="9">
        <f t="shared" si="3"/>
        <v>47.879999999999995</v>
      </c>
      <c r="I95" s="9">
        <f t="shared" si="4"/>
        <v>446.88</v>
      </c>
    </row>
    <row r="96" spans="1:9" ht="28.8" x14ac:dyDescent="0.3">
      <c r="A96" s="5">
        <v>92</v>
      </c>
      <c r="B96" s="8" t="s">
        <v>238</v>
      </c>
      <c r="C96" s="5" t="s">
        <v>239</v>
      </c>
      <c r="D96" s="5" t="s">
        <v>240</v>
      </c>
      <c r="E96" s="5" t="s">
        <v>241</v>
      </c>
      <c r="F96" s="5">
        <v>1064</v>
      </c>
      <c r="G96" s="9">
        <v>3330.32</v>
      </c>
      <c r="H96" s="9">
        <f t="shared" si="3"/>
        <v>399.63839999999999</v>
      </c>
      <c r="I96" s="9">
        <f t="shared" si="4"/>
        <v>3729.9584</v>
      </c>
    </row>
    <row r="97" spans="1:9" ht="28.8" x14ac:dyDescent="0.3">
      <c r="A97" s="5">
        <v>93</v>
      </c>
      <c r="B97" s="8" t="s">
        <v>242</v>
      </c>
      <c r="C97" s="5" t="s">
        <v>243</v>
      </c>
      <c r="D97" s="5" t="s">
        <v>244</v>
      </c>
      <c r="E97" s="5" t="s">
        <v>229</v>
      </c>
      <c r="F97" s="5">
        <v>80</v>
      </c>
      <c r="G97" s="9">
        <v>650.4</v>
      </c>
      <c r="H97" s="9">
        <f t="shared" si="3"/>
        <v>78.047999999999988</v>
      </c>
      <c r="I97" s="9">
        <f t="shared" si="4"/>
        <v>728.44799999999998</v>
      </c>
    </row>
    <row r="98" spans="1:9" x14ac:dyDescent="0.3">
      <c r="A98" s="5">
        <v>94</v>
      </c>
      <c r="B98" s="8" t="s">
        <v>245</v>
      </c>
      <c r="C98" s="5" t="s">
        <v>246</v>
      </c>
      <c r="D98" s="5" t="s">
        <v>247</v>
      </c>
      <c r="E98" s="5" t="s">
        <v>237</v>
      </c>
      <c r="F98" s="5">
        <v>399</v>
      </c>
      <c r="G98" s="9">
        <v>399</v>
      </c>
      <c r="H98" s="9">
        <f t="shared" si="3"/>
        <v>47.879999999999995</v>
      </c>
      <c r="I98" s="9">
        <f t="shared" si="4"/>
        <v>446.88</v>
      </c>
    </row>
    <row r="99" spans="1:9" ht="28.8" x14ac:dyDescent="0.3">
      <c r="A99" s="5">
        <v>95</v>
      </c>
      <c r="B99" s="8" t="s">
        <v>248</v>
      </c>
      <c r="C99" s="5" t="s">
        <v>249</v>
      </c>
      <c r="D99" s="5" t="s">
        <v>250</v>
      </c>
      <c r="E99" s="5" t="s">
        <v>251</v>
      </c>
      <c r="F99" s="5">
        <v>532</v>
      </c>
      <c r="G99" s="9">
        <v>4529.9799999999996</v>
      </c>
      <c r="H99" s="9">
        <f t="shared" si="3"/>
        <v>543.59759999999994</v>
      </c>
      <c r="I99" s="9">
        <f t="shared" si="4"/>
        <v>5073.5775999999996</v>
      </c>
    </row>
    <row r="100" spans="1:9" x14ac:dyDescent="0.3">
      <c r="A100" s="5">
        <v>96</v>
      </c>
      <c r="B100" s="8" t="s">
        <v>169</v>
      </c>
      <c r="C100" s="5" t="s">
        <v>72</v>
      </c>
      <c r="D100" s="5" t="s">
        <v>252</v>
      </c>
      <c r="E100" s="5" t="s">
        <v>253</v>
      </c>
      <c r="F100" s="5">
        <v>100</v>
      </c>
      <c r="G100" s="9">
        <v>39.799999999999997</v>
      </c>
      <c r="H100" s="9">
        <f t="shared" si="3"/>
        <v>4.7759999999999998</v>
      </c>
      <c r="I100" s="9">
        <f t="shared" si="4"/>
        <v>44.575999999999993</v>
      </c>
    </row>
    <row r="101" spans="1:9" x14ac:dyDescent="0.3">
      <c r="A101" s="5">
        <v>97</v>
      </c>
      <c r="B101" s="8" t="s">
        <v>169</v>
      </c>
      <c r="C101" s="5" t="s">
        <v>72</v>
      </c>
      <c r="D101" s="5" t="s">
        <v>254</v>
      </c>
      <c r="E101" s="5" t="s">
        <v>255</v>
      </c>
      <c r="F101" s="5">
        <v>4</v>
      </c>
      <c r="G101" s="9">
        <v>28</v>
      </c>
      <c r="H101" s="9">
        <f t="shared" si="3"/>
        <v>3.36</v>
      </c>
      <c r="I101" s="9">
        <f t="shared" si="4"/>
        <v>31.36</v>
      </c>
    </row>
    <row r="102" spans="1:9" x14ac:dyDescent="0.3">
      <c r="A102" s="5">
        <v>98</v>
      </c>
      <c r="B102" s="8" t="s">
        <v>169</v>
      </c>
      <c r="C102" s="5" t="s">
        <v>72</v>
      </c>
      <c r="D102" s="5" t="s">
        <v>256</v>
      </c>
      <c r="E102" s="5" t="s">
        <v>175</v>
      </c>
      <c r="F102" s="5">
        <v>50</v>
      </c>
      <c r="G102" s="9">
        <v>19</v>
      </c>
      <c r="H102" s="9">
        <f t="shared" si="3"/>
        <v>2.2799999999999998</v>
      </c>
      <c r="I102" s="9">
        <f t="shared" si="4"/>
        <v>21.28</v>
      </c>
    </row>
    <row r="103" spans="1:9" x14ac:dyDescent="0.3">
      <c r="A103" s="5">
        <v>99</v>
      </c>
      <c r="B103" s="8" t="s">
        <v>257</v>
      </c>
      <c r="C103" s="5" t="s">
        <v>72</v>
      </c>
      <c r="D103" s="5" t="s">
        <v>258</v>
      </c>
      <c r="E103" s="5" t="s">
        <v>259</v>
      </c>
      <c r="F103" s="5">
        <v>40</v>
      </c>
      <c r="G103" s="9">
        <v>13.2</v>
      </c>
      <c r="H103" s="9">
        <f t="shared" si="3"/>
        <v>1.5839999999999999</v>
      </c>
      <c r="I103" s="9">
        <f t="shared" si="4"/>
        <v>14.783999999999999</v>
      </c>
    </row>
    <row r="104" spans="1:9" x14ac:dyDescent="0.3">
      <c r="A104" s="5">
        <v>100</v>
      </c>
      <c r="B104" s="8" t="s">
        <v>257</v>
      </c>
      <c r="C104" s="5" t="s">
        <v>72</v>
      </c>
      <c r="D104" s="5" t="s">
        <v>260</v>
      </c>
      <c r="E104" s="5" t="s">
        <v>261</v>
      </c>
      <c r="F104" s="5">
        <v>24</v>
      </c>
      <c r="G104" s="9">
        <v>18</v>
      </c>
      <c r="H104" s="9">
        <f t="shared" si="3"/>
        <v>2.16</v>
      </c>
      <c r="I104" s="9">
        <f t="shared" si="4"/>
        <v>20.16</v>
      </c>
    </row>
    <row r="105" spans="1:9" x14ac:dyDescent="0.3">
      <c r="A105" s="5">
        <v>101</v>
      </c>
      <c r="B105" s="8" t="s">
        <v>257</v>
      </c>
      <c r="C105" s="5" t="s">
        <v>72</v>
      </c>
      <c r="D105" s="5" t="s">
        <v>262</v>
      </c>
      <c r="E105" s="5" t="s">
        <v>263</v>
      </c>
      <c r="F105" s="5">
        <v>24</v>
      </c>
      <c r="G105" s="9">
        <v>6.72</v>
      </c>
      <c r="H105" s="9">
        <f t="shared" si="3"/>
        <v>0.80639999999999989</v>
      </c>
      <c r="I105" s="9">
        <f t="shared" si="4"/>
        <v>7.5263999999999998</v>
      </c>
    </row>
    <row r="106" spans="1:9" x14ac:dyDescent="0.3">
      <c r="A106" s="5">
        <v>102</v>
      </c>
      <c r="B106" s="8" t="s">
        <v>257</v>
      </c>
      <c r="C106" s="5" t="s">
        <v>72</v>
      </c>
      <c r="D106" s="5" t="s">
        <v>264</v>
      </c>
      <c r="E106" s="5" t="s">
        <v>265</v>
      </c>
      <c r="F106" s="5">
        <v>24</v>
      </c>
      <c r="G106" s="9">
        <v>12</v>
      </c>
      <c r="H106" s="9">
        <f t="shared" si="3"/>
        <v>1.44</v>
      </c>
      <c r="I106" s="9">
        <f t="shared" si="4"/>
        <v>13.44</v>
      </c>
    </row>
    <row r="107" spans="1:9" x14ac:dyDescent="0.3">
      <c r="A107" s="5">
        <v>103</v>
      </c>
      <c r="B107" s="8" t="s">
        <v>257</v>
      </c>
      <c r="C107" s="5" t="s">
        <v>72</v>
      </c>
      <c r="D107" s="5" t="s">
        <v>266</v>
      </c>
      <c r="E107" s="5" t="s">
        <v>267</v>
      </c>
      <c r="F107" s="5">
        <v>24</v>
      </c>
      <c r="G107" s="9">
        <v>12</v>
      </c>
      <c r="H107" s="9">
        <f t="shared" si="3"/>
        <v>1.44</v>
      </c>
      <c r="I107" s="9">
        <f t="shared" si="4"/>
        <v>13.44</v>
      </c>
    </row>
    <row r="108" spans="1:9" x14ac:dyDescent="0.3">
      <c r="A108" s="5">
        <v>104</v>
      </c>
      <c r="B108" s="8" t="s">
        <v>257</v>
      </c>
      <c r="C108" s="5" t="s">
        <v>72</v>
      </c>
      <c r="D108" s="5" t="s">
        <v>268</v>
      </c>
      <c r="E108" s="5" t="s">
        <v>185</v>
      </c>
      <c r="F108" s="5">
        <v>36</v>
      </c>
      <c r="G108" s="9">
        <v>10.08</v>
      </c>
      <c r="H108" s="9">
        <f t="shared" si="3"/>
        <v>1.2096</v>
      </c>
      <c r="I108" s="9">
        <f t="shared" si="4"/>
        <v>11.2896</v>
      </c>
    </row>
    <row r="109" spans="1:9" x14ac:dyDescent="0.3">
      <c r="A109" s="5">
        <v>105</v>
      </c>
      <c r="B109" s="8" t="s">
        <v>257</v>
      </c>
      <c r="C109" s="5" t="s">
        <v>72</v>
      </c>
      <c r="D109" s="5" t="s">
        <v>269</v>
      </c>
      <c r="E109" s="5" t="s">
        <v>270</v>
      </c>
      <c r="F109" s="5">
        <v>24</v>
      </c>
      <c r="G109" s="9">
        <v>9.1199999999999992</v>
      </c>
      <c r="H109" s="9">
        <f t="shared" si="3"/>
        <v>1.0943999999999998</v>
      </c>
      <c r="I109" s="9">
        <f t="shared" si="4"/>
        <v>10.214399999999999</v>
      </c>
    </row>
    <row r="110" spans="1:9" x14ac:dyDescent="0.3">
      <c r="A110" s="5">
        <v>106</v>
      </c>
      <c r="B110" s="8" t="s">
        <v>257</v>
      </c>
      <c r="C110" s="5" t="s">
        <v>72</v>
      </c>
      <c r="D110" s="5" t="s">
        <v>271</v>
      </c>
      <c r="E110" s="5" t="s">
        <v>272</v>
      </c>
      <c r="F110" s="5">
        <v>24</v>
      </c>
      <c r="G110" s="9">
        <v>40.799999999999997</v>
      </c>
      <c r="H110" s="9">
        <f t="shared" si="3"/>
        <v>4.8959999999999999</v>
      </c>
      <c r="I110" s="9">
        <f t="shared" si="4"/>
        <v>45.695999999999998</v>
      </c>
    </row>
    <row r="111" spans="1:9" x14ac:dyDescent="0.3">
      <c r="A111" s="5">
        <v>107</v>
      </c>
      <c r="B111" s="8" t="s">
        <v>257</v>
      </c>
      <c r="C111" s="5" t="s">
        <v>72</v>
      </c>
      <c r="D111" s="5" t="s">
        <v>273</v>
      </c>
      <c r="E111" s="5" t="s">
        <v>219</v>
      </c>
      <c r="F111" s="5">
        <v>24</v>
      </c>
      <c r="G111" s="9">
        <v>24</v>
      </c>
      <c r="H111" s="9">
        <f t="shared" si="3"/>
        <v>2.88</v>
      </c>
      <c r="I111" s="9">
        <f t="shared" si="4"/>
        <v>26.88</v>
      </c>
    </row>
    <row r="112" spans="1:9" x14ac:dyDescent="0.3">
      <c r="A112" s="5">
        <v>108</v>
      </c>
      <c r="B112" s="8" t="s">
        <v>257</v>
      </c>
      <c r="C112" s="5" t="s">
        <v>72</v>
      </c>
      <c r="D112" s="5" t="s">
        <v>274</v>
      </c>
      <c r="E112" s="5" t="s">
        <v>275</v>
      </c>
      <c r="F112" s="5">
        <v>30</v>
      </c>
      <c r="G112" s="9">
        <v>18</v>
      </c>
      <c r="H112" s="9">
        <f t="shared" si="3"/>
        <v>2.16</v>
      </c>
      <c r="I112" s="9">
        <f t="shared" si="4"/>
        <v>20.16</v>
      </c>
    </row>
    <row r="113" spans="1:9" x14ac:dyDescent="0.3">
      <c r="A113" s="5">
        <v>109</v>
      </c>
      <c r="B113" s="8" t="s">
        <v>169</v>
      </c>
      <c r="C113" s="5" t="s">
        <v>72</v>
      </c>
      <c r="D113" s="5" t="s">
        <v>276</v>
      </c>
      <c r="E113" s="5" t="s">
        <v>277</v>
      </c>
      <c r="F113" s="5">
        <v>30</v>
      </c>
      <c r="G113" s="9">
        <v>58.448999999999998</v>
      </c>
      <c r="H113" s="9">
        <f t="shared" si="3"/>
        <v>7.0138799999999994</v>
      </c>
      <c r="I113" s="9">
        <f t="shared" si="4"/>
        <v>65.462879999999998</v>
      </c>
    </row>
    <row r="114" spans="1:9" x14ac:dyDescent="0.3">
      <c r="A114" s="5">
        <v>110</v>
      </c>
      <c r="B114" s="8" t="s">
        <v>169</v>
      </c>
      <c r="C114" s="5" t="s">
        <v>72</v>
      </c>
      <c r="D114" s="5" t="s">
        <v>278</v>
      </c>
      <c r="E114" s="5" t="s">
        <v>279</v>
      </c>
      <c r="F114" s="5">
        <v>30</v>
      </c>
      <c r="G114" s="9">
        <v>23.346</v>
      </c>
      <c r="H114" s="9">
        <f t="shared" si="3"/>
        <v>2.80152</v>
      </c>
      <c r="I114" s="9">
        <f t="shared" si="4"/>
        <v>26.14752</v>
      </c>
    </row>
    <row r="115" spans="1:9" x14ac:dyDescent="0.3">
      <c r="A115" s="5">
        <v>111</v>
      </c>
      <c r="B115" s="8" t="s">
        <v>169</v>
      </c>
      <c r="C115" s="5" t="s">
        <v>72</v>
      </c>
      <c r="D115" s="5" t="s">
        <v>280</v>
      </c>
      <c r="E115" s="5" t="s">
        <v>281</v>
      </c>
      <c r="F115" s="5">
        <v>6</v>
      </c>
      <c r="G115" s="9">
        <v>42</v>
      </c>
      <c r="H115" s="9">
        <f t="shared" si="3"/>
        <v>5.04</v>
      </c>
      <c r="I115" s="9">
        <f t="shared" si="4"/>
        <v>47.04</v>
      </c>
    </row>
    <row r="116" spans="1:9" x14ac:dyDescent="0.3">
      <c r="A116" s="5">
        <v>112</v>
      </c>
      <c r="B116" s="8" t="s">
        <v>169</v>
      </c>
      <c r="C116" s="5" t="s">
        <v>72</v>
      </c>
      <c r="D116" s="5" t="s">
        <v>282</v>
      </c>
      <c r="E116" s="5" t="s">
        <v>283</v>
      </c>
      <c r="F116" s="5">
        <v>24</v>
      </c>
      <c r="G116" s="9">
        <v>72</v>
      </c>
      <c r="H116" s="9">
        <f t="shared" si="3"/>
        <v>8.64</v>
      </c>
      <c r="I116" s="9">
        <f t="shared" si="4"/>
        <v>80.64</v>
      </c>
    </row>
    <row r="117" spans="1:9" x14ac:dyDescent="0.3">
      <c r="A117" s="5">
        <v>113</v>
      </c>
      <c r="B117" s="8" t="s">
        <v>169</v>
      </c>
      <c r="C117" s="5" t="s">
        <v>72</v>
      </c>
      <c r="D117" s="5" t="s">
        <v>284</v>
      </c>
      <c r="E117" s="5" t="s">
        <v>211</v>
      </c>
      <c r="F117" s="5">
        <v>6</v>
      </c>
      <c r="G117" s="9">
        <v>9.7200000000000006</v>
      </c>
      <c r="H117" s="9">
        <f t="shared" si="3"/>
        <v>1.1664000000000001</v>
      </c>
      <c r="I117" s="9">
        <f t="shared" si="4"/>
        <v>10.8864</v>
      </c>
    </row>
    <row r="118" spans="1:9" x14ac:dyDescent="0.3">
      <c r="A118" s="5">
        <v>114</v>
      </c>
      <c r="B118" s="8" t="s">
        <v>169</v>
      </c>
      <c r="C118" s="5" t="s">
        <v>72</v>
      </c>
      <c r="D118" s="5" t="s">
        <v>285</v>
      </c>
      <c r="E118" s="5" t="s">
        <v>286</v>
      </c>
      <c r="F118" s="5">
        <v>6</v>
      </c>
      <c r="G118" s="9">
        <v>32.344200000000001</v>
      </c>
      <c r="H118" s="9">
        <f t="shared" si="3"/>
        <v>3.8813040000000001</v>
      </c>
      <c r="I118" s="9">
        <f t="shared" si="4"/>
        <v>36.225504000000001</v>
      </c>
    </row>
    <row r="119" spans="1:9" x14ac:dyDescent="0.3">
      <c r="A119" s="5">
        <v>115</v>
      </c>
      <c r="B119" s="8" t="s">
        <v>169</v>
      </c>
      <c r="C119" s="5" t="s">
        <v>72</v>
      </c>
      <c r="D119" s="5" t="s">
        <v>287</v>
      </c>
      <c r="E119" s="5" t="s">
        <v>288</v>
      </c>
      <c r="F119" s="5">
        <v>50</v>
      </c>
      <c r="G119" s="9">
        <v>45.884999999999998</v>
      </c>
      <c r="H119" s="9">
        <f t="shared" si="3"/>
        <v>5.5061999999999998</v>
      </c>
      <c r="I119" s="9">
        <f t="shared" si="4"/>
        <v>51.391199999999998</v>
      </c>
    </row>
    <row r="120" spans="1:9" x14ac:dyDescent="0.3">
      <c r="A120" s="5">
        <v>116</v>
      </c>
      <c r="B120" s="8" t="s">
        <v>169</v>
      </c>
      <c r="C120" s="5" t="s">
        <v>72</v>
      </c>
      <c r="D120" s="5" t="s">
        <v>289</v>
      </c>
      <c r="E120" s="5" t="s">
        <v>290</v>
      </c>
      <c r="F120" s="5">
        <v>24</v>
      </c>
      <c r="G120" s="9">
        <v>48</v>
      </c>
      <c r="H120" s="9">
        <f t="shared" si="3"/>
        <v>5.76</v>
      </c>
      <c r="I120" s="9">
        <f t="shared" si="4"/>
        <v>53.76</v>
      </c>
    </row>
    <row r="121" spans="1:9" x14ac:dyDescent="0.3">
      <c r="A121" s="5">
        <v>117</v>
      </c>
      <c r="B121" s="8" t="s">
        <v>169</v>
      </c>
      <c r="C121" s="5" t="s">
        <v>72</v>
      </c>
      <c r="D121" s="5" t="s">
        <v>291</v>
      </c>
      <c r="E121" s="5" t="s">
        <v>292</v>
      </c>
      <c r="F121" s="5">
        <v>30</v>
      </c>
      <c r="G121" s="9">
        <v>38.363999999999997</v>
      </c>
      <c r="H121" s="9">
        <f t="shared" si="3"/>
        <v>4.6036799999999998</v>
      </c>
      <c r="I121" s="9">
        <f t="shared" si="4"/>
        <v>42.967679999999994</v>
      </c>
    </row>
    <row r="122" spans="1:9" x14ac:dyDescent="0.3">
      <c r="A122" s="5">
        <v>118</v>
      </c>
      <c r="B122" s="8" t="s">
        <v>169</v>
      </c>
      <c r="C122" s="5" t="s">
        <v>72</v>
      </c>
      <c r="D122" s="5" t="s">
        <v>293</v>
      </c>
      <c r="E122" s="5" t="s">
        <v>294</v>
      </c>
      <c r="F122" s="5">
        <v>12</v>
      </c>
      <c r="G122" s="9">
        <v>8.9556000000000004</v>
      </c>
      <c r="H122" s="9">
        <f t="shared" si="3"/>
        <v>1.0746720000000001</v>
      </c>
      <c r="I122" s="9">
        <f t="shared" si="4"/>
        <v>10.030272</v>
      </c>
    </row>
    <row r="123" spans="1:9" x14ac:dyDescent="0.3">
      <c r="A123" s="5">
        <v>119</v>
      </c>
      <c r="B123" s="8" t="s">
        <v>169</v>
      </c>
      <c r="C123" s="5" t="s">
        <v>72</v>
      </c>
      <c r="D123" s="5" t="s">
        <v>295</v>
      </c>
      <c r="E123" s="5" t="s">
        <v>296</v>
      </c>
      <c r="F123" s="5">
        <v>100</v>
      </c>
      <c r="G123" s="9">
        <v>5</v>
      </c>
      <c r="H123" s="9">
        <f t="shared" si="3"/>
        <v>0.6</v>
      </c>
      <c r="I123" s="9">
        <f t="shared" si="4"/>
        <v>5.6</v>
      </c>
    </row>
    <row r="124" spans="1:9" x14ac:dyDescent="0.3">
      <c r="A124" s="5">
        <v>120</v>
      </c>
      <c r="B124" s="8" t="s">
        <v>169</v>
      </c>
      <c r="C124" s="5" t="s">
        <v>72</v>
      </c>
      <c r="D124" s="5" t="s">
        <v>297</v>
      </c>
      <c r="E124" s="5" t="s">
        <v>298</v>
      </c>
      <c r="F124" s="5">
        <v>150</v>
      </c>
      <c r="G124" s="9">
        <v>15.75</v>
      </c>
      <c r="H124" s="9">
        <f t="shared" si="3"/>
        <v>1.89</v>
      </c>
      <c r="I124" s="9">
        <f t="shared" si="4"/>
        <v>17.64</v>
      </c>
    </row>
    <row r="125" spans="1:9" x14ac:dyDescent="0.3">
      <c r="A125" s="5">
        <v>121</v>
      </c>
      <c r="B125" s="8" t="s">
        <v>169</v>
      </c>
      <c r="C125" s="5" t="s">
        <v>72</v>
      </c>
      <c r="D125" s="5" t="s">
        <v>299</v>
      </c>
      <c r="E125" s="5" t="s">
        <v>300</v>
      </c>
      <c r="F125" s="5">
        <v>50</v>
      </c>
      <c r="G125" s="9">
        <v>9</v>
      </c>
      <c r="H125" s="9">
        <f t="shared" si="3"/>
        <v>1.08</v>
      </c>
      <c r="I125" s="9">
        <f t="shared" si="4"/>
        <v>10.08</v>
      </c>
    </row>
    <row r="126" spans="1:9" x14ac:dyDescent="0.3">
      <c r="A126" s="5">
        <v>122</v>
      </c>
      <c r="B126" s="8" t="s">
        <v>169</v>
      </c>
      <c r="C126" s="5" t="s">
        <v>72</v>
      </c>
      <c r="D126" s="5" t="s">
        <v>301</v>
      </c>
      <c r="E126" s="5" t="s">
        <v>302</v>
      </c>
      <c r="F126" s="5">
        <v>50</v>
      </c>
      <c r="G126" s="9">
        <v>9</v>
      </c>
      <c r="H126" s="9">
        <f t="shared" si="3"/>
        <v>1.08</v>
      </c>
      <c r="I126" s="9">
        <f t="shared" si="4"/>
        <v>10.08</v>
      </c>
    </row>
    <row r="127" spans="1:9" x14ac:dyDescent="0.3">
      <c r="A127" s="5">
        <v>123</v>
      </c>
      <c r="B127" s="8" t="s">
        <v>169</v>
      </c>
      <c r="C127" s="5" t="s">
        <v>72</v>
      </c>
      <c r="D127" s="5" t="s">
        <v>303</v>
      </c>
      <c r="E127" s="5" t="s">
        <v>304</v>
      </c>
      <c r="F127" s="5">
        <v>24</v>
      </c>
      <c r="G127" s="9">
        <v>10.56</v>
      </c>
      <c r="H127" s="9">
        <f t="shared" si="3"/>
        <v>1.2672000000000001</v>
      </c>
      <c r="I127" s="9">
        <f t="shared" si="4"/>
        <v>11.827200000000001</v>
      </c>
    </row>
    <row r="128" spans="1:9" x14ac:dyDescent="0.3">
      <c r="A128" s="5">
        <v>124</v>
      </c>
      <c r="B128" s="8" t="s">
        <v>169</v>
      </c>
      <c r="C128" s="5" t="s">
        <v>72</v>
      </c>
      <c r="D128" s="5" t="s">
        <v>305</v>
      </c>
      <c r="E128" s="5" t="s">
        <v>306</v>
      </c>
      <c r="F128" s="5">
        <v>30</v>
      </c>
      <c r="G128" s="9">
        <v>10.5</v>
      </c>
      <c r="H128" s="9">
        <f t="shared" si="3"/>
        <v>1.26</v>
      </c>
      <c r="I128" s="9">
        <f t="shared" si="4"/>
        <v>11.76</v>
      </c>
    </row>
    <row r="129" spans="1:9" x14ac:dyDescent="0.3">
      <c r="A129" s="5">
        <v>125</v>
      </c>
      <c r="B129" s="8" t="s">
        <v>169</v>
      </c>
      <c r="C129" s="5" t="s">
        <v>72</v>
      </c>
      <c r="D129" s="5" t="s">
        <v>307</v>
      </c>
      <c r="E129" s="5" t="s">
        <v>308</v>
      </c>
      <c r="F129" s="5">
        <v>24</v>
      </c>
      <c r="G129" s="9">
        <v>18</v>
      </c>
      <c r="H129" s="9">
        <f t="shared" si="3"/>
        <v>2.16</v>
      </c>
      <c r="I129" s="9">
        <f t="shared" si="4"/>
        <v>20.16</v>
      </c>
    </row>
    <row r="130" spans="1:9" x14ac:dyDescent="0.3">
      <c r="A130" s="5">
        <v>126</v>
      </c>
      <c r="B130" s="8" t="s">
        <v>169</v>
      </c>
      <c r="C130" s="5" t="s">
        <v>72</v>
      </c>
      <c r="D130" s="5" t="s">
        <v>309</v>
      </c>
      <c r="E130" s="5" t="s">
        <v>205</v>
      </c>
      <c r="F130" s="5">
        <v>100</v>
      </c>
      <c r="G130" s="9">
        <v>18</v>
      </c>
      <c r="H130" s="9">
        <f t="shared" si="3"/>
        <v>2.16</v>
      </c>
      <c r="I130" s="9">
        <f t="shared" si="4"/>
        <v>20.16</v>
      </c>
    </row>
    <row r="131" spans="1:9" x14ac:dyDescent="0.3">
      <c r="A131" s="5">
        <v>127</v>
      </c>
      <c r="B131" s="8" t="s">
        <v>169</v>
      </c>
      <c r="C131" s="5" t="s">
        <v>72</v>
      </c>
      <c r="D131" s="5" t="s">
        <v>310</v>
      </c>
      <c r="E131" s="5" t="s">
        <v>311</v>
      </c>
      <c r="F131" s="5">
        <v>24</v>
      </c>
      <c r="G131" s="9">
        <v>2.4</v>
      </c>
      <c r="H131" s="9">
        <f t="shared" si="3"/>
        <v>0.28799999999999998</v>
      </c>
      <c r="I131" s="9">
        <f t="shared" si="4"/>
        <v>2.6879999999999997</v>
      </c>
    </row>
    <row r="132" spans="1:9" x14ac:dyDescent="0.3">
      <c r="A132" s="5">
        <v>128</v>
      </c>
      <c r="B132" s="8" t="s">
        <v>169</v>
      </c>
      <c r="C132" s="5" t="s">
        <v>72</v>
      </c>
      <c r="D132" s="5" t="s">
        <v>312</v>
      </c>
      <c r="E132" s="5" t="s">
        <v>313</v>
      </c>
      <c r="F132" s="5">
        <v>50</v>
      </c>
      <c r="G132" s="9">
        <v>55</v>
      </c>
      <c r="H132" s="9">
        <f t="shared" si="3"/>
        <v>6.6</v>
      </c>
      <c r="I132" s="9">
        <f t="shared" si="4"/>
        <v>61.6</v>
      </c>
    </row>
    <row r="133" spans="1:9" x14ac:dyDescent="0.3">
      <c r="A133" s="5">
        <v>129</v>
      </c>
      <c r="B133" s="8" t="s">
        <v>169</v>
      </c>
      <c r="C133" s="5" t="s">
        <v>72</v>
      </c>
      <c r="D133" s="5" t="s">
        <v>314</v>
      </c>
      <c r="E133" s="5" t="s">
        <v>315</v>
      </c>
      <c r="F133" s="5">
        <v>50</v>
      </c>
      <c r="G133" s="9">
        <v>70</v>
      </c>
      <c r="H133" s="9">
        <f t="shared" ref="H133:H135" si="5">+G133*12%</f>
        <v>8.4</v>
      </c>
      <c r="I133" s="9">
        <f t="shared" ref="I133:I135" si="6">+G133+H133</f>
        <v>78.400000000000006</v>
      </c>
    </row>
    <row r="134" spans="1:9" x14ac:dyDescent="0.3">
      <c r="A134" s="5">
        <v>130</v>
      </c>
      <c r="B134" s="8" t="s">
        <v>169</v>
      </c>
      <c r="C134" s="5" t="s">
        <v>72</v>
      </c>
      <c r="D134" s="5" t="s">
        <v>316</v>
      </c>
      <c r="E134" s="5" t="s">
        <v>317</v>
      </c>
      <c r="F134" s="5">
        <v>5</v>
      </c>
      <c r="G134" s="9">
        <v>29</v>
      </c>
      <c r="H134" s="9">
        <f t="shared" si="5"/>
        <v>3.48</v>
      </c>
      <c r="I134" s="9">
        <f t="shared" si="6"/>
        <v>32.479999999999997</v>
      </c>
    </row>
    <row r="135" spans="1:9" ht="26.5" x14ac:dyDescent="0.3">
      <c r="A135" s="5">
        <v>131</v>
      </c>
      <c r="B135" s="8" t="s">
        <v>318</v>
      </c>
      <c r="C135" s="5" t="s">
        <v>319</v>
      </c>
      <c r="D135" s="5" t="s">
        <v>320</v>
      </c>
      <c r="E135" s="5" t="s">
        <v>321</v>
      </c>
      <c r="F135" s="5">
        <v>25</v>
      </c>
      <c r="G135" s="9">
        <v>34.25</v>
      </c>
      <c r="H135" s="9">
        <f t="shared" si="5"/>
        <v>4.1099999999999994</v>
      </c>
      <c r="I135" s="9">
        <f t="shared" si="6"/>
        <v>38.36</v>
      </c>
    </row>
    <row r="136" spans="1:9" x14ac:dyDescent="0.3">
      <c r="G136" s="4">
        <f>SUM(G5:G135)</f>
        <v>44161.866300000009</v>
      </c>
    </row>
    <row r="137" spans="1:9" x14ac:dyDescent="0.3">
      <c r="B137" s="11" t="s">
        <v>324</v>
      </c>
    </row>
    <row r="142" spans="1:9" x14ac:dyDescent="0.3">
      <c r="B142" t="s">
        <v>322</v>
      </c>
    </row>
    <row r="143" spans="1:9" x14ac:dyDescent="0.3">
      <c r="B143" t="s">
        <v>323</v>
      </c>
    </row>
  </sheetData>
  <mergeCells count="2">
    <mergeCell ref="A2:I2"/>
    <mergeCell ref="A3:I3"/>
  </mergeCells>
  <pageMargins left="0.7" right="0.7" top="0.06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3LACETEM66</dc:creator>
  <cp:lastModifiedBy>Luis Auz</cp:lastModifiedBy>
  <cp:lastPrinted>2023-04-03T14:39:13Z</cp:lastPrinted>
  <dcterms:created xsi:type="dcterms:W3CDTF">2023-03-01T20:25:25Z</dcterms:created>
  <dcterms:modified xsi:type="dcterms:W3CDTF">2023-07-03T21:06:18Z</dcterms:modified>
</cp:coreProperties>
</file>