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.silva\Desktop\OSCAR SILVA 2023\LOTAIP\JUNIO 2023\"/>
    </mc:Choice>
  </mc:AlternateContent>
  <bookViews>
    <workbookView xWindow="0" yWindow="0" windowWidth="28800" windowHeight="11280"/>
  </bookViews>
  <sheets>
    <sheet name="ZONA 4 JUNIO  2023" sheetId="2" r:id="rId1"/>
    <sheet name="Hoja1" sheetId="5" r:id="rId2"/>
  </sheets>
  <definedNames>
    <definedName name="_xlnm._FilterDatabase" localSheetId="0" hidden="1">'ZONA 4 JUNIO  2023'!$3:$3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4" i="2" l="1"/>
  <c r="J5" i="2"/>
  <c r="J41" i="2" l="1"/>
</calcChain>
</file>

<file path=xl/sharedStrings.xml><?xml version="1.0" encoding="utf-8"?>
<sst xmlns="http://schemas.openxmlformats.org/spreadsheetml/2006/main" count="321" uniqueCount="155">
  <si>
    <t>GASOLINA ECO DE 85 OCTANOS</t>
  </si>
  <si>
    <t>ZONA 4 MIES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</si>
  <si>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</si>
  <si>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</si>
  <si>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</si>
  <si>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</si>
  <si>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</si>
  <si>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</si>
  <si>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U,</t>
  </si>
  <si>
    <t>Valor</t>
  </si>
  <si>
    <t>Justificativo</t>
  </si>
  <si>
    <t>Tipo de Compra</t>
  </si>
  <si>
    <t>Responsable de Asuntos Administrativos</t>
  </si>
  <si>
    <t>Otros Servicios</t>
  </si>
  <si>
    <t>OSCAR SILVA</t>
  </si>
  <si>
    <t>Nro,</t>
  </si>
  <si>
    <t>Nro, Factura</t>
  </si>
  <si>
    <t>33310.00.1</t>
  </si>
  <si>
    <t>ULLAURI NOBLECILLA ANA PRISCILA</t>
  </si>
  <si>
    <t>Combustibles</t>
  </si>
  <si>
    <t>SERVICIO DE ALQUILER DE FOTOCOPIADORAS</t>
  </si>
  <si>
    <t>SERVICIOS</t>
  </si>
  <si>
    <t>Baltazara Elizabeth Palacios Alcívar</t>
  </si>
  <si>
    <t>TOTAL</t>
  </si>
  <si>
    <t>MAZACAS S.A.S</t>
  </si>
  <si>
    <t xml:space="preserve">SERVICIO DE SUMINISTRO  DE COMBUSTIBLE PARA EL PARQUE AUTOMOTOR DE LA DIRECCION DISTRITAL 13D07 CHONE FLAVIO ALFARO MIES </t>
  </si>
  <si>
    <t xml:space="preserve"> SERVICIO </t>
  </si>
  <si>
    <t>BIENES</t>
  </si>
  <si>
    <t>SERVICIO DE CUIDADO DE JARDINES</t>
  </si>
  <si>
    <t>MONROY JARAMILLO ADELA</t>
  </si>
  <si>
    <t>SERVICIO DE MANTENIMIENTO DE AREAS VERDES DE LA DIRECCIÓN DISTRITAL MIES SANTO DOMINGO</t>
  </si>
  <si>
    <t>Ing. Marlon Torres</t>
  </si>
  <si>
    <t>ABASTECIMIENTO DE COMBUSTIBLE DE LOS VEHICULOS DE LA COODINACION ZONAL 4 Y EL MIES</t>
  </si>
  <si>
    <t>89121.10.1</t>
  </si>
  <si>
    <t>SERVICIOS DE IMPRESION INCLUIDO EL MATERIAL DE ACUERDO A FORMATOS ESTABLECIDOS</t>
  </si>
  <si>
    <t>CARPIO SANCHEZ ANA MERCEDES</t>
  </si>
  <si>
    <t xml:space="preserve">MABEL ESTELBINA MOREIRA MENDOZA </t>
  </si>
  <si>
    <t xml:space="preserve">BIEN </t>
  </si>
  <si>
    <t>Estación de Servicios ATIMASA S.A.</t>
  </si>
  <si>
    <t>SERVICIO DE ABASTECIMIENTO DE COMBUSTIBLE PARA LOS VEHÍCULOS DEL PARQUEAUTOMOTOR DE LA DIRECCIÓN DISTRITAL 13D02 JARAMIJÓ- MANTA – MONTECRISTI - MIES</t>
  </si>
  <si>
    <t>SERVICIOS DE MANTENIMIENTO Y REPARACION DE VEHICULOS DE MOTOR. ESTOS SERVICIOS PUEDEN INCLUIR LA REVISION DEL MOTOR</t>
  </si>
  <si>
    <t>AVEIGA TUAREZ FERNANDO ALFREDO</t>
  </si>
  <si>
    <t>MANTENIMIENTO PREVENTIVO Y CORRECTIVO DE LA FLOTA VEHICULAR INSTITUCIONAL</t>
  </si>
  <si>
    <t>001-001-000000076</t>
  </si>
  <si>
    <t>83820.01.1</t>
  </si>
  <si>
    <t>SERVICIO DE IMPRESION DIGITAL DE DOCUMENTOS CON TEXTO E IMAGENES, REPRODUCCION POR AMBAS CARAS,</t>
  </si>
  <si>
    <t>ZAMBRANO DELGADO STALIN ALEXANDER</t>
  </si>
  <si>
    <t>SERVICIO DE EDICIÓN E IMPRESIÓN PARA LOS CTT Y EDUCADORES FAMILIRES –CNH DE LA DIRECCIÓN DISTRITAL 13D10 JAMA PEDERNALES-MIES</t>
  </si>
  <si>
    <t>MIES-CZ-4-DDJ-2023-3813-M</t>
  </si>
  <si>
    <t>001-100-000000004</t>
  </si>
  <si>
    <t>85990.19.1</t>
  </si>
  <si>
    <t>REPARACION Y MANTENIMIENTO DE AIRE ACONDICIONADO</t>
  </si>
  <si>
    <t>AVILA CRUZ JEAN CARLOS</t>
  </si>
  <si>
    <t>MANTENIMIENTO CORRECTIVO PARAS LOS AIRES ACONDICIONADOS DE LAS OFICINAS</t>
  </si>
  <si>
    <t>MIES-CZ-4-DDJ-2023-3766-M</t>
  </si>
  <si>
    <t>001-100-000000003</t>
  </si>
  <si>
    <t>96220.05.6</t>
  </si>
  <si>
    <t>SERVICIOS DE PRODUCCION DE EVENTOS</t>
  </si>
  <si>
    <t>MERA CANTOS JORGE ALEJANDRO</t>
  </si>
  <si>
    <t>SERVICIO DE LOGÍSTICA PARA ORGANIZACIÓN DEL EVENTO "TALLER NACIONAL DE GESTION DE ARTICULACIÓN TERRITORIAL"</t>
  </si>
  <si>
    <t>MIES-CZ-4-DDJ-2023-3293-M</t>
  </si>
  <si>
    <t>001-100-000000053</t>
  </si>
  <si>
    <t>63210.00.1</t>
  </si>
  <si>
    <t>SERVICIOS DE PREPARACION Y SUMINISTRO DE COMIDAS Y SERVICIOS CONEXOS DE SUMINISTRO DE BEBIDAS PRESTADOS POR RESTAURANTES, CAFETERIAS E INSTALACIONES ANALOGAS QUE PRESTAN UN SERVICIO COMPLETO DE CAMAREROS PARA CLIENTES SENTADOS A LA MESA (CON BARRAS Y RESE</t>
  </si>
  <si>
    <t>ANDRADE LOPEZ ANDREA PIEDAD</t>
  </si>
  <si>
    <t>Servicio de Alimentación de Externalizada para los Adultos Mayores del Centro Gerontologico Residencial de la Dirección Distrital 13D10</t>
  </si>
  <si>
    <t>2.9</t>
  </si>
  <si>
    <t>2392.5</t>
  </si>
  <si>
    <t>MIES-CZ-4-DDJ-2023-3150-M</t>
  </si>
  <si>
    <t>Alimentos y Bebidas</t>
  </si>
  <si>
    <t>001-100-000000052 </t>
  </si>
  <si>
    <t>Servicio de Alimentación de Externalizada para los Adultos Mayores del Centro Gerontologico Diurno de la Dirección Distrital 13D10</t>
  </si>
  <si>
    <t>4.89</t>
  </si>
  <si>
    <t>3667.5</t>
  </si>
  <si>
    <t>MIES-CZ-4-DDJ-2023-3149-M</t>
  </si>
  <si>
    <t>001-106-0000002203</t>
  </si>
  <si>
    <t>GASOLINA</t>
  </si>
  <si>
    <t>GARCIA DELGADO HUMBERTO JESUS</t>
  </si>
  <si>
    <t>Servicio de abastecimiento de combustible para los vehículos de la Dirección Distrital 13D10 Jama Pedernales</t>
  </si>
  <si>
    <t>2142.8</t>
  </si>
  <si>
    <t>MIES-CZ-4-DDJ-2023-3109-M</t>
  </si>
  <si>
    <t>CLAUDIA DELGADO MERA</t>
  </si>
  <si>
    <t>SERVICIO DE IMPRESIÓN DE MATERIAL DE DIFUSION Y PROMOCION DEL CREDITO 1X30 PARA LA UNIDAD DESCONCENTRADA MIES ZONA 4.</t>
  </si>
  <si>
    <t>MIES-CZ-4-2023-8456-M</t>
  </si>
  <si>
    <t>001-001-000005085</t>
  </si>
  <si>
    <t xml:space="preserve">GASOLINA </t>
  </si>
  <si>
    <t>MIES-CZ-4-2023-8134-m</t>
  </si>
  <si>
    <t>001-002-000000182</t>
  </si>
  <si>
    <t>SERVICIO DE ALQUILER DE CAMIONETA CON CONDUCTOR</t>
  </si>
  <si>
    <t>COMPAÑÍA DE TRANSPORTE DE CARGA MIXTO ALQUILV S.A</t>
  </si>
  <si>
    <t>SERVICIO DE ARRENDAMIENTO DE VEHICULO QUE PERMITA LA MOVILIZACION DEL EQUIPO TÉCNICODE LA UIE DE LA UNIDAD DESCONCENTRADA TIPO A CHONE-MIES</t>
  </si>
  <si>
    <t>MEMORANDO NRO. MIES-CZ-DDCH-2023-3121-M</t>
  </si>
  <si>
    <t>001-002-000000111</t>
  </si>
  <si>
    <t xml:space="preserve">COMPAÑÍA D ETRANSPORTE MIXTO MANTUANO &amp;MERA FRAEVEL S.A </t>
  </si>
  <si>
    <t>SERVICIO DE MOVILIZACION Y ALQUILER DE CAMIONETA CON CONDUCTOR PARA EL AREA DE LA GESTION JOAQUIN GALLEGOS LARA DEL DISTRITO 13D07 CHONE</t>
  </si>
  <si>
    <t>MEMORANDO NRO. MIES-CZ-DDCH-2023-3205-M</t>
  </si>
  <si>
    <t>001-017-000000274</t>
  </si>
  <si>
    <t>MEMORANDO NRO. MIES-CZ-DDCH-2023-3334-M</t>
  </si>
  <si>
    <t>001-003-000004119</t>
  </si>
  <si>
    <t xml:space="preserve">VAZQUEZ VIVIRO JOSE STALIN </t>
  </si>
  <si>
    <t>CONTRATACION DEL SERVICIO DE ALQUILER DE EQUIPOS INFORMATICOS MULTIFUNCIONALES PARA LAS OFICINAS ADMINISTRATIVAS DE LA DIRECCION DISTRITAL 13D07 CHONE FLAVIO ALFARO -MIES</t>
  </si>
  <si>
    <t>MEMORANDO NRO. MIES-CZ-DDCH-2023-1865-M</t>
  </si>
  <si>
    <t>001-035-000246011</t>
  </si>
  <si>
    <t>MIES-CZ-4-DDM-2023-3381-M</t>
  </si>
  <si>
    <t>001-035-000246010</t>
  </si>
  <si>
    <t>001-035-000246012</t>
  </si>
  <si>
    <t>001-035-000250054</t>
  </si>
  <si>
    <t>MIES-CZ-4-DDM-2023-3462-M</t>
  </si>
  <si>
    <t>001-035-000250053</t>
  </si>
  <si>
    <t>001-035-000250050</t>
  </si>
  <si>
    <t>001-035-000250055</t>
  </si>
  <si>
    <t>001-035-000250052</t>
  </si>
  <si>
    <t>001-035-000250048</t>
  </si>
  <si>
    <t>001-035-000250049</t>
  </si>
  <si>
    <t>001-035-000250051</t>
  </si>
  <si>
    <t>001-003-000004083</t>
  </si>
  <si>
    <t>IMPRESORAS</t>
  </si>
  <si>
    <t>JOSÉ STALIN VASQUEZ VIVERO</t>
  </si>
  <si>
    <t>SERVICIO DE ARRENDAMIENTO DE EQUIPOS INFORMÁTICOS PARA LA IMPRESIÓN DE DOCUMENTOS EN LAS OFICINAS DE LA DIRECCIÓN DISTRITAL MANTA MIES</t>
  </si>
  <si>
    <t>MIES-CZ-4-DDM-2023-3203-M</t>
  </si>
  <si>
    <t>001-003-000004084</t>
  </si>
  <si>
    <t>MIES-CZ-4-DDM-2023-3202-M</t>
  </si>
  <si>
    <t>RESMA DE PAPEL BOND A4 DE 75 GR</t>
  </si>
  <si>
    <t>001-001-00001408</t>
  </si>
  <si>
    <t>Autorizado por autoridad distrital</t>
  </si>
  <si>
    <t>002-001-0000155</t>
  </si>
  <si>
    <t>002-001-0000146</t>
  </si>
  <si>
    <t>001-002-0023488</t>
  </si>
  <si>
    <t>CORPORACION BUDAK S.A.</t>
  </si>
  <si>
    <t>ADQUISICIÓN MATERIAL DE OFICINA</t>
  </si>
  <si>
    <t>001-001-00000344</t>
  </si>
  <si>
    <t>SERVICIOS DE SERIGRAFIA Y ROTULACION</t>
  </si>
  <si>
    <t>CEDEÑO MEDRANDA JESUS ROLANDO</t>
  </si>
  <si>
    <t>EDICION IMAGEN INSTITUCIONAL CENTRO GERONTOLOGICO</t>
  </si>
  <si>
    <t>001-101-0000128</t>
  </si>
  <si>
    <t>MATERIAL DIDACTICO PARA EL DESARROLLO Y DESTREZAS</t>
  </si>
  <si>
    <t>REINOSO JAYA MARCELA PATRICIA</t>
  </si>
  <si>
    <t>ADQUISICIÓN MATERIAL DIDACTICO PEJ</t>
  </si>
  <si>
    <t>001-002-0000180</t>
  </si>
  <si>
    <t xml:space="preserve">QUINATOA BENITEZ KATTYA </t>
  </si>
  <si>
    <t>ADQUISICIÓN MATERIAL FUNGIBLE PARA NIÑOS MODALIDAD CDI</t>
  </si>
  <si>
    <t>002-001-000129</t>
  </si>
  <si>
    <t xml:space="preserve">VALLE LOZADA HECTOR </t>
  </si>
  <si>
    <t>ADQUISICIÓN MATERIAL DE OFICINAPARA MODALIDAD CNH</t>
  </si>
  <si>
    <t>001-100-0000253</t>
  </si>
  <si>
    <t>GUANTE PARA EL HOGAR Y LA INDUSTRIA EN LATEX</t>
  </si>
  <si>
    <t>PALACIOS MAZON DAVID</t>
  </si>
  <si>
    <t>ADQUISICIÓN DE KITS DE BIOSEGURIDAD PARA PROYECTO PEJ</t>
  </si>
  <si>
    <t>MASCARILLAS DE PROTECCION</t>
  </si>
  <si>
    <t>ALCOHOL ANTISEPTICO GALON</t>
  </si>
  <si>
    <t>001-100-0000254</t>
  </si>
  <si>
    <t>ADQUISICIÓN DE KITS DE BIOSEGURIDAD PARA ACOMPAÑAMIENTO FAMILIAR</t>
  </si>
  <si>
    <t>001-101-000126</t>
  </si>
  <si>
    <t>ADQUISICIÓN DE MATERIAL DIDACTICO PARA TRABAJO CON LOS NIÑOS CNH</t>
  </si>
  <si>
    <t>REPORTE: ÍNFIMAS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</si>
</sst>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\ _€_-;\-* #,##0.00\ _€_-;_-* &quot;-&quot;??\ _€_-;_-@_-"/>
    <numFmt numFmtId="165" formatCode="&quot;$&quot;#,##0.00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[$-300A]General"/>
    <numFmt numFmtId="169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.8000000000000007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4F4F4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168" fontId="6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</cellStyleXfs>
  <cellXfs count="77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65" fontId="10" fillId="0" borderId="1" xfId="13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4" fontId="15" fillId="4" borderId="0" xfId="0" applyNumberFormat="1" applyFont="1" applyFill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4" fillId="3" borderId="4" xfId="0" applyFont="1" applyFill="1" applyBorder="1" applyAlignment="1">
      <alignment horizontal="center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top" wrapText="1"/>
    </xf>
    <xf numFmtId="14" fontId="15" fillId="5" borderId="0" xfId="0" applyNumberFormat="1" applyFont="1" applyFill="1" applyAlignment="1">
      <alignment horizontal="left" vertical="top" wrapText="1"/>
    </xf>
    <xf numFmtId="166" fontId="14" fillId="0" borderId="4" xfId="8" applyFont="1" applyFill="1" applyBorder="1" applyAlignment="1">
      <alignment horizontal="center" vertical="center" wrapText="1"/>
    </xf>
    <xf numFmtId="166" fontId="14" fillId="3" borderId="4" xfId="8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 wrapText="1"/>
    </xf>
    <xf numFmtId="43" fontId="10" fillId="0" borderId="9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8" applyFont="1" applyFill="1" applyBorder="1" applyAlignment="1">
      <alignment horizontal="center" vertical="center" wrapText="1"/>
    </xf>
    <xf numFmtId="166" fontId="14" fillId="3" borderId="1" xfId="8" applyFont="1" applyFill="1" applyBorder="1" applyAlignment="1">
      <alignment horizontal="center" vertical="center" wrapText="1"/>
    </xf>
    <xf numFmtId="0" fontId="0" fillId="4" borderId="0" xfId="0" applyFill="1"/>
    <xf numFmtId="0" fontId="12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3" fontId="15" fillId="5" borderId="0" xfId="0" applyNumberFormat="1" applyFont="1" applyFill="1" applyAlignment="1">
      <alignment horizontal="left" vertical="top" wrapText="1"/>
    </xf>
    <xf numFmtId="0" fontId="13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3" fontId="14" fillId="3" borderId="2" xfId="7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43" fontId="14" fillId="0" borderId="2" xfId="7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4" fillId="3" borderId="4" xfId="7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14" fontId="14" fillId="3" borderId="14" xfId="0" applyNumberFormat="1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4" fillId="3" borderId="15" xfId="0" applyFont="1" applyFill="1" applyBorder="1" applyAlignment="1">
      <alignment horizontal="center" vertical="center" wrapText="1"/>
    </xf>
    <xf numFmtId="14" fontId="14" fillId="3" borderId="15" xfId="0" applyNumberFormat="1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14" fillId="3" borderId="4" xfId="0" applyFont="1" applyFill="1" applyBorder="1" applyAlignment="1">
      <alignment horizontal="left" vertical="center" wrapText="1"/>
    </xf>
  </cellXfs>
  <cellStyles count="28">
    <cellStyle name="Excel Built-in Normal" xfId="1"/>
    <cellStyle name="Hipervínculo 2" xfId="2"/>
    <cellStyle name="Hipervínculo 2 2" xfId="3"/>
    <cellStyle name="Hipervínculo 3" xfId="4"/>
    <cellStyle name="Hipervínculo 4" xfId="5"/>
    <cellStyle name="Hipervínculo 5" xfId="6"/>
    <cellStyle name="Millares" xfId="7" builtinId="3"/>
    <cellStyle name="Millares 2" xfId="8"/>
    <cellStyle name="Millares 2 2" xfId="9"/>
    <cellStyle name="Millares 2 2 2" xfId="10"/>
    <cellStyle name="Millares 3" xfId="11"/>
    <cellStyle name="Moneda 2" xfId="12"/>
    <cellStyle name="Moneda 3" xfId="13"/>
    <cellStyle name="Normal" xfId="0" builtinId="0"/>
    <cellStyle name="Normal 2" xfId="14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4" xfId="21"/>
    <cellStyle name="Normal 4 2" xfId="22"/>
    <cellStyle name="Normal 5" xfId="23"/>
    <cellStyle name="Normal 5 2" xfId="24"/>
    <cellStyle name="Normal 5 2 2" xfId="25"/>
    <cellStyle name="Normal 6" xfId="26"/>
    <cellStyle name="Normal 7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7" zoomScale="60" zoomScaleNormal="60" workbookViewId="0">
      <selection activeCell="G12" sqref="G12"/>
    </sheetView>
  </sheetViews>
  <sheetFormatPr baseColWidth="10" defaultRowHeight="12.75" x14ac:dyDescent="0.2"/>
  <cols>
    <col min="1" max="1" width="6.42578125" style="6" customWidth="1"/>
    <col min="2" max="2" width="21.140625" style="5" customWidth="1"/>
    <col min="3" max="3" width="17" style="5" customWidth="1"/>
    <col min="4" max="4" width="16.140625" style="5" customWidth="1"/>
    <col min="5" max="5" width="47.85546875" style="5" customWidth="1"/>
    <col min="6" max="6" width="39.7109375" style="5" customWidth="1"/>
    <col min="7" max="7" width="56.5703125" style="6" customWidth="1"/>
    <col min="8" max="8" width="11.7109375" style="5" bestFit="1" customWidth="1"/>
    <col min="9" max="9" width="14.7109375" style="5" customWidth="1"/>
    <col min="10" max="10" width="19.42578125" style="12" customWidth="1"/>
    <col min="11" max="11" width="25" style="5" customWidth="1"/>
    <col min="12" max="12" width="18.85546875" style="5" customWidth="1"/>
    <col min="13" max="13" width="34.7109375" style="5" customWidth="1"/>
    <col min="14" max="16384" width="11.42578125" style="1"/>
  </cols>
  <sheetData>
    <row r="1" spans="1:13" ht="39.75" customHeight="1" x14ac:dyDescent="0.2">
      <c r="A1" s="41" t="s">
        <v>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23.25" customHeight="1" x14ac:dyDescent="0.2">
      <c r="A2" s="37" t="s">
        <v>154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6.25" thickBot="1" x14ac:dyDescent="0.25">
      <c r="A3" s="2" t="s">
        <v>15</v>
      </c>
      <c r="B3" s="2" t="s">
        <v>16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7" t="s">
        <v>8</v>
      </c>
      <c r="J3" s="8" t="s">
        <v>9</v>
      </c>
      <c r="K3" s="2" t="s">
        <v>10</v>
      </c>
      <c r="L3" s="2" t="s">
        <v>11</v>
      </c>
      <c r="M3" s="2" t="s">
        <v>12</v>
      </c>
    </row>
    <row r="4" spans="1:13" s="5" customFormat="1" ht="63" customHeight="1" thickBot="1" x14ac:dyDescent="0.3">
      <c r="A4" s="4">
        <v>1</v>
      </c>
      <c r="B4" s="34" t="s">
        <v>49</v>
      </c>
      <c r="C4" s="35">
        <v>45085</v>
      </c>
      <c r="D4" s="34" t="s">
        <v>33</v>
      </c>
      <c r="E4" s="13" t="s">
        <v>34</v>
      </c>
      <c r="F4" s="34" t="s">
        <v>35</v>
      </c>
      <c r="G4" s="13" t="s">
        <v>82</v>
      </c>
      <c r="H4" s="13">
        <v>1</v>
      </c>
      <c r="I4" s="13">
        <v>1003</v>
      </c>
      <c r="J4" s="25">
        <f>+I4</f>
        <v>1003</v>
      </c>
      <c r="K4" s="13" t="s">
        <v>83</v>
      </c>
      <c r="L4" s="13" t="s">
        <v>13</v>
      </c>
      <c r="M4" s="13" t="s">
        <v>14</v>
      </c>
    </row>
    <row r="5" spans="1:13" s="5" customFormat="1" ht="63" customHeight="1" thickBot="1" x14ac:dyDescent="0.3">
      <c r="A5" s="4">
        <v>2</v>
      </c>
      <c r="B5" s="13" t="s">
        <v>84</v>
      </c>
      <c r="C5" s="35">
        <v>45079</v>
      </c>
      <c r="D5" s="34" t="s">
        <v>17</v>
      </c>
      <c r="E5" s="13" t="s">
        <v>85</v>
      </c>
      <c r="F5" s="13" t="s">
        <v>18</v>
      </c>
      <c r="G5" s="13" t="s">
        <v>32</v>
      </c>
      <c r="H5" s="13">
        <v>1</v>
      </c>
      <c r="I5" s="24">
        <v>2297.3200000000002</v>
      </c>
      <c r="J5" s="25">
        <f>+I5</f>
        <v>2297.3200000000002</v>
      </c>
      <c r="K5" s="13" t="s">
        <v>86</v>
      </c>
      <c r="L5" s="13" t="s">
        <v>19</v>
      </c>
      <c r="M5" s="13" t="s">
        <v>14</v>
      </c>
    </row>
    <row r="6" spans="1:13" s="5" customFormat="1" ht="63" customHeight="1" thickBot="1" x14ac:dyDescent="0.3">
      <c r="A6" s="4">
        <v>3</v>
      </c>
      <c r="B6" s="49" t="s">
        <v>87</v>
      </c>
      <c r="C6" s="50">
        <v>45081</v>
      </c>
      <c r="D6" s="49">
        <v>643500012</v>
      </c>
      <c r="E6" s="51" t="s">
        <v>88</v>
      </c>
      <c r="F6" s="49" t="s">
        <v>89</v>
      </c>
      <c r="G6" s="49" t="s">
        <v>90</v>
      </c>
      <c r="H6" s="49">
        <v>1</v>
      </c>
      <c r="I6" s="52">
        <v>924</v>
      </c>
      <c r="J6" s="52">
        <v>924</v>
      </c>
      <c r="K6" s="49" t="s">
        <v>91</v>
      </c>
      <c r="L6" s="49" t="s">
        <v>26</v>
      </c>
      <c r="M6" s="53" t="s">
        <v>36</v>
      </c>
    </row>
    <row r="7" spans="1:13" s="5" customFormat="1" ht="63" customHeight="1" thickBot="1" x14ac:dyDescent="0.3">
      <c r="A7" s="4">
        <v>4</v>
      </c>
      <c r="B7" s="49" t="s">
        <v>92</v>
      </c>
      <c r="C7" s="50">
        <v>45084</v>
      </c>
      <c r="D7" s="49">
        <v>643500013</v>
      </c>
      <c r="E7" s="51" t="s">
        <v>88</v>
      </c>
      <c r="F7" s="49" t="s">
        <v>93</v>
      </c>
      <c r="G7" s="49" t="s">
        <v>94</v>
      </c>
      <c r="H7" s="49">
        <v>1</v>
      </c>
      <c r="I7" s="52">
        <v>770</v>
      </c>
      <c r="J7" s="52">
        <v>770</v>
      </c>
      <c r="K7" s="49" t="s">
        <v>95</v>
      </c>
      <c r="L7" s="49" t="s">
        <v>26</v>
      </c>
      <c r="M7" s="53" t="s">
        <v>36</v>
      </c>
    </row>
    <row r="8" spans="1:13" s="5" customFormat="1" ht="63" customHeight="1" thickBot="1" x14ac:dyDescent="0.3">
      <c r="A8" s="4">
        <v>5</v>
      </c>
      <c r="B8" s="44" t="s">
        <v>96</v>
      </c>
      <c r="C8" s="47">
        <v>45086</v>
      </c>
      <c r="D8" s="44">
        <v>333100012</v>
      </c>
      <c r="E8" s="48" t="s">
        <v>0</v>
      </c>
      <c r="F8" s="44" t="s">
        <v>24</v>
      </c>
      <c r="G8" s="44" t="s">
        <v>25</v>
      </c>
      <c r="H8" s="44">
        <v>1</v>
      </c>
      <c r="I8" s="45">
        <v>1950.54</v>
      </c>
      <c r="J8" s="45">
        <v>1950.54</v>
      </c>
      <c r="K8" s="44" t="s">
        <v>97</v>
      </c>
      <c r="L8" s="44" t="s">
        <v>26</v>
      </c>
      <c r="M8" s="46" t="s">
        <v>36</v>
      </c>
    </row>
    <row r="9" spans="1:13" s="5" customFormat="1" ht="99" customHeight="1" thickBot="1" x14ac:dyDescent="0.3">
      <c r="A9" s="4">
        <v>6</v>
      </c>
      <c r="B9" s="44" t="s">
        <v>98</v>
      </c>
      <c r="C9" s="47">
        <v>45098</v>
      </c>
      <c r="D9" s="44">
        <v>731230012</v>
      </c>
      <c r="E9" s="48" t="s">
        <v>20</v>
      </c>
      <c r="F9" s="44" t="s">
        <v>99</v>
      </c>
      <c r="G9" s="44" t="s">
        <v>100</v>
      </c>
      <c r="H9" s="44">
        <v>1</v>
      </c>
      <c r="I9" s="45">
        <v>1485.9</v>
      </c>
      <c r="J9" s="45">
        <v>1485.9</v>
      </c>
      <c r="K9" s="44" t="s">
        <v>101</v>
      </c>
      <c r="L9" s="44" t="s">
        <v>37</v>
      </c>
      <c r="M9" s="46" t="s">
        <v>36</v>
      </c>
    </row>
    <row r="10" spans="1:13" ht="98.25" customHeight="1" thickBot="1" x14ac:dyDescent="0.25">
      <c r="A10" s="4">
        <v>7</v>
      </c>
      <c r="B10" s="55" t="s">
        <v>102</v>
      </c>
      <c r="C10" s="56">
        <v>45079</v>
      </c>
      <c r="D10" s="55">
        <v>333100012</v>
      </c>
      <c r="E10" s="55" t="s">
        <v>0</v>
      </c>
      <c r="F10" s="55" t="s">
        <v>38</v>
      </c>
      <c r="G10" s="55" t="s">
        <v>39</v>
      </c>
      <c r="H10" s="55">
        <v>1</v>
      </c>
      <c r="I10" s="54">
        <v>215.78</v>
      </c>
      <c r="J10" s="54">
        <v>215.78</v>
      </c>
      <c r="K10" s="65" t="s">
        <v>103</v>
      </c>
      <c r="L10" s="55" t="s">
        <v>21</v>
      </c>
      <c r="M10" s="57" t="s">
        <v>22</v>
      </c>
    </row>
    <row r="11" spans="1:13" ht="96.75" customHeight="1" thickBot="1" x14ac:dyDescent="0.25">
      <c r="A11" s="4">
        <v>8</v>
      </c>
      <c r="B11" s="55" t="s">
        <v>104</v>
      </c>
      <c r="C11" s="56">
        <v>45079</v>
      </c>
      <c r="D11" s="55">
        <v>333100012</v>
      </c>
      <c r="E11" s="55" t="s">
        <v>0</v>
      </c>
      <c r="F11" s="55" t="s">
        <v>38</v>
      </c>
      <c r="G11" s="55" t="s">
        <v>39</v>
      </c>
      <c r="H11" s="55">
        <v>1</v>
      </c>
      <c r="I11" s="54">
        <v>252.66</v>
      </c>
      <c r="J11" s="54">
        <v>252.66</v>
      </c>
      <c r="K11" s="65" t="s">
        <v>103</v>
      </c>
      <c r="L11" s="55" t="s">
        <v>21</v>
      </c>
      <c r="M11" s="57" t="s">
        <v>22</v>
      </c>
    </row>
    <row r="12" spans="1:13" ht="84.75" customHeight="1" thickBot="1" x14ac:dyDescent="0.25">
      <c r="A12" s="4">
        <v>9</v>
      </c>
      <c r="B12" s="55" t="s">
        <v>105</v>
      </c>
      <c r="C12" s="56">
        <v>45079</v>
      </c>
      <c r="D12" s="55">
        <v>333100012</v>
      </c>
      <c r="E12" s="55" t="s">
        <v>0</v>
      </c>
      <c r="F12" s="55" t="s">
        <v>38</v>
      </c>
      <c r="G12" s="55" t="s">
        <v>39</v>
      </c>
      <c r="H12" s="55">
        <v>1</v>
      </c>
      <c r="I12" s="54">
        <v>33.01</v>
      </c>
      <c r="J12" s="54">
        <v>33.01</v>
      </c>
      <c r="K12" s="65" t="s">
        <v>103</v>
      </c>
      <c r="L12" s="55" t="s">
        <v>21</v>
      </c>
      <c r="M12" s="57" t="s">
        <v>22</v>
      </c>
    </row>
    <row r="13" spans="1:13" ht="70.5" customHeight="1" thickBot="1" x14ac:dyDescent="0.25">
      <c r="A13" s="4">
        <v>10</v>
      </c>
      <c r="B13" s="55" t="s">
        <v>106</v>
      </c>
      <c r="C13" s="56">
        <v>45086</v>
      </c>
      <c r="D13" s="55">
        <v>333100012</v>
      </c>
      <c r="E13" s="55" t="s">
        <v>0</v>
      </c>
      <c r="F13" s="55" t="s">
        <v>38</v>
      </c>
      <c r="G13" s="55" t="s">
        <v>39</v>
      </c>
      <c r="H13" s="55">
        <v>1</v>
      </c>
      <c r="I13" s="54">
        <v>15.68</v>
      </c>
      <c r="J13" s="54">
        <v>15.68</v>
      </c>
      <c r="K13" s="65" t="s">
        <v>107</v>
      </c>
      <c r="L13" s="55" t="s">
        <v>21</v>
      </c>
      <c r="M13" s="57" t="s">
        <v>22</v>
      </c>
    </row>
    <row r="14" spans="1:13" ht="90.75" customHeight="1" thickBot="1" x14ac:dyDescent="0.25">
      <c r="A14" s="4">
        <v>11</v>
      </c>
      <c r="B14" s="55" t="s">
        <v>108</v>
      </c>
      <c r="C14" s="56">
        <v>45086</v>
      </c>
      <c r="D14" s="55">
        <v>333100012</v>
      </c>
      <c r="E14" s="55" t="s">
        <v>0</v>
      </c>
      <c r="F14" s="55" t="s">
        <v>38</v>
      </c>
      <c r="G14" s="55" t="s">
        <v>39</v>
      </c>
      <c r="H14" s="55">
        <v>1</v>
      </c>
      <c r="I14" s="54">
        <v>29.27</v>
      </c>
      <c r="J14" s="54">
        <v>29.27</v>
      </c>
      <c r="K14" s="65" t="s">
        <v>107</v>
      </c>
      <c r="L14" s="55" t="s">
        <v>21</v>
      </c>
      <c r="M14" s="57" t="s">
        <v>22</v>
      </c>
    </row>
    <row r="15" spans="1:13" ht="104.25" customHeight="1" thickBot="1" x14ac:dyDescent="0.25">
      <c r="A15" s="4">
        <v>12</v>
      </c>
      <c r="B15" s="55" t="s">
        <v>109</v>
      </c>
      <c r="C15" s="56">
        <v>45086</v>
      </c>
      <c r="D15" s="55">
        <v>333100012</v>
      </c>
      <c r="E15" s="55" t="s">
        <v>0</v>
      </c>
      <c r="F15" s="55" t="s">
        <v>38</v>
      </c>
      <c r="G15" s="55" t="s">
        <v>39</v>
      </c>
      <c r="H15" s="55">
        <v>1</v>
      </c>
      <c r="I15" s="54">
        <v>15.39</v>
      </c>
      <c r="J15" s="54">
        <v>15.39</v>
      </c>
      <c r="K15" s="65" t="s">
        <v>107</v>
      </c>
      <c r="L15" s="55" t="s">
        <v>21</v>
      </c>
      <c r="M15" s="57" t="s">
        <v>22</v>
      </c>
    </row>
    <row r="16" spans="1:13" ht="63" customHeight="1" thickBot="1" x14ac:dyDescent="0.25">
      <c r="A16" s="4">
        <v>13</v>
      </c>
      <c r="B16" s="55" t="s">
        <v>110</v>
      </c>
      <c r="C16" s="56">
        <v>45086</v>
      </c>
      <c r="D16" s="55">
        <v>333100012</v>
      </c>
      <c r="E16" s="55" t="s">
        <v>0</v>
      </c>
      <c r="F16" s="55" t="s">
        <v>38</v>
      </c>
      <c r="G16" s="55" t="s">
        <v>39</v>
      </c>
      <c r="H16" s="55">
        <v>1</v>
      </c>
      <c r="I16" s="54">
        <v>22</v>
      </c>
      <c r="J16" s="54">
        <v>22</v>
      </c>
      <c r="K16" s="65" t="s">
        <v>107</v>
      </c>
      <c r="L16" s="55" t="s">
        <v>21</v>
      </c>
      <c r="M16" s="57" t="s">
        <v>22</v>
      </c>
    </row>
    <row r="17" spans="1:13" ht="45.75" thickBot="1" x14ac:dyDescent="0.25">
      <c r="A17" s="4">
        <v>14</v>
      </c>
      <c r="B17" s="55" t="s">
        <v>111</v>
      </c>
      <c r="C17" s="56">
        <v>45086</v>
      </c>
      <c r="D17" s="55">
        <v>333100012</v>
      </c>
      <c r="E17" s="55" t="s">
        <v>0</v>
      </c>
      <c r="F17" s="55" t="s">
        <v>38</v>
      </c>
      <c r="G17" s="55" t="s">
        <v>39</v>
      </c>
      <c r="H17" s="55">
        <v>1</v>
      </c>
      <c r="I17" s="54">
        <v>210.47</v>
      </c>
      <c r="J17" s="54">
        <v>210.47</v>
      </c>
      <c r="K17" s="65" t="s">
        <v>107</v>
      </c>
      <c r="L17" s="55" t="s">
        <v>21</v>
      </c>
      <c r="M17" s="57" t="s">
        <v>22</v>
      </c>
    </row>
    <row r="18" spans="1:13" ht="45.75" thickBot="1" x14ac:dyDescent="0.25">
      <c r="A18" s="4">
        <v>15</v>
      </c>
      <c r="B18" s="55" t="s">
        <v>112</v>
      </c>
      <c r="C18" s="56">
        <v>45086</v>
      </c>
      <c r="D18" s="55">
        <v>333100012</v>
      </c>
      <c r="E18" s="55" t="s">
        <v>0</v>
      </c>
      <c r="F18" s="55" t="s">
        <v>38</v>
      </c>
      <c r="G18" s="55" t="s">
        <v>39</v>
      </c>
      <c r="H18" s="55">
        <v>1</v>
      </c>
      <c r="I18" s="54">
        <v>20</v>
      </c>
      <c r="J18" s="54">
        <v>20</v>
      </c>
      <c r="K18" s="65" t="s">
        <v>107</v>
      </c>
      <c r="L18" s="55" t="s">
        <v>21</v>
      </c>
      <c r="M18" s="57" t="s">
        <v>22</v>
      </c>
    </row>
    <row r="19" spans="1:13" ht="45.75" thickBot="1" x14ac:dyDescent="0.25">
      <c r="A19" s="4">
        <v>16</v>
      </c>
      <c r="B19" s="55" t="s">
        <v>113</v>
      </c>
      <c r="C19" s="56">
        <v>45086</v>
      </c>
      <c r="D19" s="55">
        <v>333100012</v>
      </c>
      <c r="E19" s="55" t="s">
        <v>0</v>
      </c>
      <c r="F19" s="55" t="s">
        <v>38</v>
      </c>
      <c r="G19" s="55" t="s">
        <v>39</v>
      </c>
      <c r="H19" s="55">
        <v>1</v>
      </c>
      <c r="I19" s="54">
        <v>126.68</v>
      </c>
      <c r="J19" s="54">
        <v>126.68</v>
      </c>
      <c r="K19" s="65" t="s">
        <v>107</v>
      </c>
      <c r="L19" s="55" t="s">
        <v>21</v>
      </c>
      <c r="M19" s="57" t="s">
        <v>22</v>
      </c>
    </row>
    <row r="20" spans="1:13" ht="45.75" thickBot="1" x14ac:dyDescent="0.25">
      <c r="A20" s="4">
        <v>17</v>
      </c>
      <c r="B20" s="55" t="s">
        <v>114</v>
      </c>
      <c r="C20" s="56">
        <v>45086</v>
      </c>
      <c r="D20" s="55">
        <v>333100012</v>
      </c>
      <c r="E20" s="55" t="s">
        <v>0</v>
      </c>
      <c r="F20" s="55" t="s">
        <v>38</v>
      </c>
      <c r="G20" s="55" t="s">
        <v>39</v>
      </c>
      <c r="H20" s="55">
        <v>1</v>
      </c>
      <c r="I20" s="54">
        <v>11.88</v>
      </c>
      <c r="J20" s="54">
        <v>11.88</v>
      </c>
      <c r="K20" s="65" t="s">
        <v>107</v>
      </c>
      <c r="L20" s="55" t="s">
        <v>21</v>
      </c>
      <c r="M20" s="57" t="s">
        <v>22</v>
      </c>
    </row>
    <row r="21" spans="1:13" ht="45.75" thickBot="1" x14ac:dyDescent="0.25">
      <c r="A21" s="4">
        <v>18</v>
      </c>
      <c r="B21" s="55" t="s">
        <v>115</v>
      </c>
      <c r="C21" s="56">
        <v>45079</v>
      </c>
      <c r="D21" s="55">
        <v>4516003114</v>
      </c>
      <c r="E21" s="55" t="s">
        <v>116</v>
      </c>
      <c r="F21" s="55" t="s">
        <v>117</v>
      </c>
      <c r="G21" s="55" t="s">
        <v>118</v>
      </c>
      <c r="H21" s="55">
        <v>1</v>
      </c>
      <c r="I21" s="54">
        <v>549.86</v>
      </c>
      <c r="J21" s="54">
        <v>549.86</v>
      </c>
      <c r="K21" s="65" t="s">
        <v>119</v>
      </c>
      <c r="L21" s="55" t="s">
        <v>21</v>
      </c>
      <c r="M21" s="57" t="s">
        <v>22</v>
      </c>
    </row>
    <row r="22" spans="1:13" ht="45.75" thickBot="1" x14ac:dyDescent="0.25">
      <c r="A22" s="4">
        <v>19</v>
      </c>
      <c r="B22" s="55" t="s">
        <v>120</v>
      </c>
      <c r="C22" s="56">
        <v>45079</v>
      </c>
      <c r="D22" s="55">
        <v>4516003114</v>
      </c>
      <c r="E22" s="55" t="s">
        <v>116</v>
      </c>
      <c r="F22" s="55" t="s">
        <v>117</v>
      </c>
      <c r="G22" s="55" t="s">
        <v>118</v>
      </c>
      <c r="H22" s="55">
        <v>1</v>
      </c>
      <c r="I22" s="54">
        <v>331.63</v>
      </c>
      <c r="J22" s="54">
        <v>331.63</v>
      </c>
      <c r="K22" s="65" t="s">
        <v>121</v>
      </c>
      <c r="L22" s="55" t="s">
        <v>21</v>
      </c>
      <c r="M22" s="57" t="s">
        <v>22</v>
      </c>
    </row>
    <row r="23" spans="1:13" ht="84.75" customHeight="1" thickBot="1" x14ac:dyDescent="0.25">
      <c r="A23" s="4">
        <v>20</v>
      </c>
      <c r="B23" s="66" t="s">
        <v>123</v>
      </c>
      <c r="C23" s="67">
        <v>45083</v>
      </c>
      <c r="D23" s="66">
        <v>85990171</v>
      </c>
      <c r="E23" s="66" t="s">
        <v>28</v>
      </c>
      <c r="F23" s="66" t="s">
        <v>29</v>
      </c>
      <c r="G23" s="66" t="s">
        <v>30</v>
      </c>
      <c r="H23" s="22">
        <v>1</v>
      </c>
      <c r="I23" s="20">
        <v>470</v>
      </c>
      <c r="J23" s="21">
        <f t="shared" ref="J23:J24" si="0">H23*I23</f>
        <v>470</v>
      </c>
      <c r="K23" s="65" t="s">
        <v>124</v>
      </c>
      <c r="L23" s="66" t="s">
        <v>21</v>
      </c>
      <c r="M23" s="23" t="s">
        <v>31</v>
      </c>
    </row>
    <row r="24" spans="1:13" ht="51" customHeight="1" thickBot="1" x14ac:dyDescent="0.25">
      <c r="A24" s="4">
        <v>21</v>
      </c>
      <c r="B24" s="66" t="s">
        <v>125</v>
      </c>
      <c r="C24" s="67">
        <v>45096</v>
      </c>
      <c r="D24" s="66">
        <v>871410011</v>
      </c>
      <c r="E24" s="33" t="s">
        <v>40</v>
      </c>
      <c r="F24" s="66" t="s">
        <v>41</v>
      </c>
      <c r="G24" s="66" t="s">
        <v>42</v>
      </c>
      <c r="H24" s="22">
        <v>1</v>
      </c>
      <c r="I24" s="20">
        <v>357</v>
      </c>
      <c r="J24" s="21">
        <f t="shared" si="0"/>
        <v>357</v>
      </c>
      <c r="K24" s="65" t="s">
        <v>124</v>
      </c>
      <c r="L24" s="66" t="s">
        <v>21</v>
      </c>
      <c r="M24" s="23" t="s">
        <v>31</v>
      </c>
    </row>
    <row r="25" spans="1:13" ht="69.75" customHeight="1" thickBot="1" x14ac:dyDescent="0.25">
      <c r="A25" s="4">
        <v>22</v>
      </c>
      <c r="B25" s="66" t="s">
        <v>126</v>
      </c>
      <c r="C25" s="67">
        <v>45092</v>
      </c>
      <c r="D25" s="66">
        <v>871410011</v>
      </c>
      <c r="E25" s="33" t="s">
        <v>40</v>
      </c>
      <c r="F25" s="66" t="s">
        <v>41</v>
      </c>
      <c r="G25" s="66" t="s">
        <v>42</v>
      </c>
      <c r="H25" s="22">
        <v>1</v>
      </c>
      <c r="I25" s="20">
        <v>867</v>
      </c>
      <c r="J25" s="21">
        <f t="shared" ref="J25:J37" si="1">+I25*H25</f>
        <v>867</v>
      </c>
      <c r="K25" s="65" t="s">
        <v>124</v>
      </c>
      <c r="L25" s="66" t="s">
        <v>21</v>
      </c>
      <c r="M25" s="23" t="s">
        <v>31</v>
      </c>
    </row>
    <row r="26" spans="1:13" ht="30.75" thickBot="1" x14ac:dyDescent="0.25">
      <c r="A26" s="4">
        <v>23</v>
      </c>
      <c r="B26" s="66" t="s">
        <v>127</v>
      </c>
      <c r="C26" s="67">
        <v>45091</v>
      </c>
      <c r="D26" s="66">
        <v>321290418</v>
      </c>
      <c r="E26" s="33" t="s">
        <v>122</v>
      </c>
      <c r="F26" s="66" t="s">
        <v>128</v>
      </c>
      <c r="G26" s="66" t="s">
        <v>129</v>
      </c>
      <c r="H26" s="22">
        <v>1</v>
      </c>
      <c r="I26" s="20">
        <v>174</v>
      </c>
      <c r="J26" s="21">
        <f t="shared" si="1"/>
        <v>174</v>
      </c>
      <c r="K26" s="65" t="s">
        <v>124</v>
      </c>
      <c r="L26" s="66" t="s">
        <v>27</v>
      </c>
      <c r="M26" s="23" t="s">
        <v>31</v>
      </c>
    </row>
    <row r="27" spans="1:13" ht="30.75" thickBot="1" x14ac:dyDescent="0.25">
      <c r="A27" s="4">
        <v>24</v>
      </c>
      <c r="B27" s="66" t="s">
        <v>130</v>
      </c>
      <c r="C27" s="67">
        <v>45090</v>
      </c>
      <c r="D27" s="66">
        <v>891210913</v>
      </c>
      <c r="E27" s="33" t="s">
        <v>131</v>
      </c>
      <c r="F27" s="66" t="s">
        <v>132</v>
      </c>
      <c r="G27" s="33" t="s">
        <v>133</v>
      </c>
      <c r="H27" s="22">
        <v>1</v>
      </c>
      <c r="I27" s="20">
        <v>1813.35</v>
      </c>
      <c r="J27" s="21">
        <f t="shared" si="1"/>
        <v>1813.35</v>
      </c>
      <c r="K27" s="65" t="s">
        <v>124</v>
      </c>
      <c r="L27" s="66" t="s">
        <v>21</v>
      </c>
      <c r="M27" s="23" t="s">
        <v>31</v>
      </c>
    </row>
    <row r="28" spans="1:13" ht="30.75" thickBot="1" x14ac:dyDescent="0.25">
      <c r="A28" s="4">
        <v>25</v>
      </c>
      <c r="B28" s="66" t="s">
        <v>134</v>
      </c>
      <c r="C28" s="67">
        <v>45175</v>
      </c>
      <c r="D28" s="66">
        <v>369900026</v>
      </c>
      <c r="E28" s="33" t="s">
        <v>135</v>
      </c>
      <c r="F28" s="66" t="s">
        <v>136</v>
      </c>
      <c r="G28" s="66" t="s">
        <v>137</v>
      </c>
      <c r="H28" s="22">
        <v>1</v>
      </c>
      <c r="I28" s="20">
        <v>355.04</v>
      </c>
      <c r="J28" s="21">
        <f t="shared" si="1"/>
        <v>355.04</v>
      </c>
      <c r="K28" s="65" t="s">
        <v>124</v>
      </c>
      <c r="L28" s="66" t="s">
        <v>27</v>
      </c>
      <c r="M28" s="23" t="s">
        <v>31</v>
      </c>
    </row>
    <row r="29" spans="1:13" ht="51" customHeight="1" thickBot="1" x14ac:dyDescent="0.25">
      <c r="A29" s="4">
        <v>26</v>
      </c>
      <c r="B29" s="66" t="s">
        <v>138</v>
      </c>
      <c r="C29" s="67">
        <v>45084</v>
      </c>
      <c r="D29" s="66">
        <v>321290418</v>
      </c>
      <c r="E29" s="66" t="s">
        <v>122</v>
      </c>
      <c r="F29" s="66" t="s">
        <v>139</v>
      </c>
      <c r="G29" s="66" t="s">
        <v>140</v>
      </c>
      <c r="H29" s="22">
        <v>1</v>
      </c>
      <c r="I29" s="20">
        <v>829.44</v>
      </c>
      <c r="J29" s="21">
        <f t="shared" si="1"/>
        <v>829.44</v>
      </c>
      <c r="K29" s="65" t="s">
        <v>124</v>
      </c>
      <c r="L29" s="66" t="s">
        <v>27</v>
      </c>
      <c r="M29" s="23" t="s">
        <v>31</v>
      </c>
    </row>
    <row r="30" spans="1:13" ht="43.5" customHeight="1" thickBot="1" x14ac:dyDescent="0.25">
      <c r="A30" s="4">
        <v>27</v>
      </c>
      <c r="B30" s="66" t="s">
        <v>141</v>
      </c>
      <c r="C30" s="67">
        <v>45083</v>
      </c>
      <c r="D30" s="66">
        <v>321290418</v>
      </c>
      <c r="E30" s="66" t="s">
        <v>122</v>
      </c>
      <c r="F30" s="66" t="s">
        <v>142</v>
      </c>
      <c r="G30" s="66" t="s">
        <v>143</v>
      </c>
      <c r="H30" s="22">
        <v>1</v>
      </c>
      <c r="I30" s="20">
        <v>2910.24</v>
      </c>
      <c r="J30" s="21">
        <f t="shared" si="1"/>
        <v>2910.24</v>
      </c>
      <c r="K30" s="65" t="s">
        <v>124</v>
      </c>
      <c r="L30" s="66" t="s">
        <v>27</v>
      </c>
      <c r="M30" s="23" t="s">
        <v>31</v>
      </c>
    </row>
    <row r="31" spans="1:13" ht="60" customHeight="1" thickBot="1" x14ac:dyDescent="0.25">
      <c r="A31" s="4">
        <v>28</v>
      </c>
      <c r="B31" s="64" t="s">
        <v>144</v>
      </c>
      <c r="C31" s="58">
        <v>45082</v>
      </c>
      <c r="D31" s="63">
        <v>32100012</v>
      </c>
      <c r="E31" s="62" t="s">
        <v>145</v>
      </c>
      <c r="F31" s="27" t="s">
        <v>146</v>
      </c>
      <c r="G31" s="61" t="s">
        <v>147</v>
      </c>
      <c r="H31" s="22">
        <v>48</v>
      </c>
      <c r="I31" s="20">
        <v>5.39</v>
      </c>
      <c r="J31" s="21">
        <f t="shared" si="1"/>
        <v>258.71999999999997</v>
      </c>
      <c r="K31" s="65" t="s">
        <v>124</v>
      </c>
      <c r="L31" s="66" t="s">
        <v>27</v>
      </c>
      <c r="M31" s="23" t="s">
        <v>31</v>
      </c>
    </row>
    <row r="32" spans="1:13" ht="33" customHeight="1" thickBot="1" x14ac:dyDescent="0.25">
      <c r="A32" s="4">
        <v>29</v>
      </c>
      <c r="B32" s="60"/>
      <c r="C32" s="59"/>
      <c r="D32" s="68">
        <v>271900931</v>
      </c>
      <c r="E32" s="69" t="s">
        <v>148</v>
      </c>
      <c r="F32" s="27" t="s">
        <v>146</v>
      </c>
      <c r="G32" s="61"/>
      <c r="H32" s="22">
        <v>48</v>
      </c>
      <c r="I32" s="20">
        <v>1.23</v>
      </c>
      <c r="J32" s="21">
        <f t="shared" si="1"/>
        <v>59.04</v>
      </c>
      <c r="K32" s="65" t="s">
        <v>124</v>
      </c>
      <c r="L32" s="66" t="s">
        <v>27</v>
      </c>
      <c r="M32" s="23" t="s">
        <v>31</v>
      </c>
    </row>
    <row r="33" spans="1:13" ht="36.75" customHeight="1" thickBot="1" x14ac:dyDescent="0.25">
      <c r="A33" s="4">
        <v>30</v>
      </c>
      <c r="B33" s="70"/>
      <c r="C33" s="71"/>
      <c r="D33" s="63">
        <v>3529010429</v>
      </c>
      <c r="E33" s="62" t="s">
        <v>149</v>
      </c>
      <c r="F33" s="27" t="s">
        <v>146</v>
      </c>
      <c r="G33" s="61"/>
      <c r="H33" s="22">
        <v>48</v>
      </c>
      <c r="I33" s="20">
        <v>7.84</v>
      </c>
      <c r="J33" s="21">
        <f t="shared" si="1"/>
        <v>376.32</v>
      </c>
      <c r="K33" s="65" t="s">
        <v>124</v>
      </c>
      <c r="L33" s="66" t="s">
        <v>27</v>
      </c>
      <c r="M33" s="23" t="s">
        <v>31</v>
      </c>
    </row>
    <row r="34" spans="1:13" ht="30.75" thickBot="1" x14ac:dyDescent="0.25">
      <c r="A34" s="4">
        <v>31</v>
      </c>
      <c r="B34" s="64" t="s">
        <v>150</v>
      </c>
      <c r="C34" s="58">
        <v>45083</v>
      </c>
      <c r="D34" s="68">
        <v>271900931</v>
      </c>
      <c r="E34" s="69" t="s">
        <v>148</v>
      </c>
      <c r="F34" s="66" t="s">
        <v>146</v>
      </c>
      <c r="G34" s="72" t="s">
        <v>151</v>
      </c>
      <c r="H34" s="22">
        <v>312</v>
      </c>
      <c r="I34" s="20">
        <v>0.18</v>
      </c>
      <c r="J34" s="21">
        <f>+I34*H34</f>
        <v>56.16</v>
      </c>
      <c r="K34" s="65" t="s">
        <v>124</v>
      </c>
      <c r="L34" s="66" t="s">
        <v>27</v>
      </c>
      <c r="M34" s="23" t="s">
        <v>31</v>
      </c>
    </row>
    <row r="35" spans="1:13" ht="30.75" thickBot="1" x14ac:dyDescent="0.25">
      <c r="A35" s="4">
        <v>32</v>
      </c>
      <c r="B35" s="60"/>
      <c r="C35" s="59"/>
      <c r="D35" s="68">
        <v>271900931</v>
      </c>
      <c r="E35" s="69" t="s">
        <v>148</v>
      </c>
      <c r="F35" s="66" t="s">
        <v>146</v>
      </c>
      <c r="G35" s="73"/>
      <c r="H35" s="22">
        <v>676</v>
      </c>
      <c r="I35" s="20">
        <v>0.03</v>
      </c>
      <c r="J35" s="21">
        <f>+I35*H35</f>
        <v>20.279999999999998</v>
      </c>
      <c r="K35" s="65" t="s">
        <v>124</v>
      </c>
      <c r="L35" s="66" t="s">
        <v>27</v>
      </c>
      <c r="M35" s="23" t="s">
        <v>31</v>
      </c>
    </row>
    <row r="36" spans="1:13" ht="30.75" thickBot="1" x14ac:dyDescent="0.25">
      <c r="A36" s="4">
        <v>33</v>
      </c>
      <c r="B36" s="60"/>
      <c r="C36" s="59"/>
      <c r="D36" s="74">
        <v>3529010429</v>
      </c>
      <c r="E36" s="75" t="s">
        <v>149</v>
      </c>
      <c r="F36" s="66" t="s">
        <v>146</v>
      </c>
      <c r="G36" s="73"/>
      <c r="H36" s="22">
        <v>52</v>
      </c>
      <c r="I36" s="20">
        <v>7.83</v>
      </c>
      <c r="J36" s="21">
        <f>+I36*H36</f>
        <v>407.16</v>
      </c>
      <c r="K36" s="65" t="s">
        <v>124</v>
      </c>
      <c r="L36" s="66" t="s">
        <v>27</v>
      </c>
      <c r="M36" s="23" t="s">
        <v>31</v>
      </c>
    </row>
    <row r="37" spans="1:13" ht="30.75" thickBot="1" x14ac:dyDescent="0.25">
      <c r="A37" s="4">
        <v>34</v>
      </c>
      <c r="B37" s="27" t="s">
        <v>152</v>
      </c>
      <c r="C37" s="28">
        <v>45078</v>
      </c>
      <c r="D37" s="63">
        <v>369900026</v>
      </c>
      <c r="E37" s="62" t="s">
        <v>135</v>
      </c>
      <c r="F37" s="27" t="s">
        <v>136</v>
      </c>
      <c r="G37" s="63" t="s">
        <v>153</v>
      </c>
      <c r="H37" s="22">
        <v>1</v>
      </c>
      <c r="I37" s="20">
        <v>2658.96</v>
      </c>
      <c r="J37" s="21">
        <f t="shared" si="1"/>
        <v>2658.96</v>
      </c>
      <c r="K37" s="65" t="s">
        <v>124</v>
      </c>
      <c r="L37" s="66" t="s">
        <v>27</v>
      </c>
      <c r="M37" s="23" t="s">
        <v>31</v>
      </c>
    </row>
    <row r="38" spans="1:13" ht="148.5" customHeight="1" thickBot="1" x14ac:dyDescent="0.25">
      <c r="A38" s="4">
        <v>35</v>
      </c>
      <c r="B38" s="16" t="s">
        <v>61</v>
      </c>
      <c r="C38" s="17">
        <v>45055</v>
      </c>
      <c r="D38" s="16" t="s">
        <v>62</v>
      </c>
      <c r="E38" s="76" t="s">
        <v>63</v>
      </c>
      <c r="F38" s="16" t="s">
        <v>64</v>
      </c>
      <c r="G38" s="16" t="s">
        <v>65</v>
      </c>
      <c r="H38" s="22">
        <v>825</v>
      </c>
      <c r="I38" s="20" t="s">
        <v>66</v>
      </c>
      <c r="J38" s="21">
        <v>2392.5</v>
      </c>
      <c r="K38" s="16" t="s">
        <v>68</v>
      </c>
      <c r="L38" s="16" t="s">
        <v>69</v>
      </c>
      <c r="M38" s="23" t="s">
        <v>81</v>
      </c>
    </row>
    <row r="39" spans="1:13" ht="156.75" customHeight="1" x14ac:dyDescent="0.2">
      <c r="A39" s="4">
        <v>36</v>
      </c>
      <c r="B39" s="16" t="s">
        <v>70</v>
      </c>
      <c r="C39" s="17">
        <v>45055</v>
      </c>
      <c r="D39" s="16" t="s">
        <v>62</v>
      </c>
      <c r="E39" s="76" t="s">
        <v>63</v>
      </c>
      <c r="F39" s="16" t="s">
        <v>64</v>
      </c>
      <c r="G39" s="16" t="s">
        <v>71</v>
      </c>
      <c r="H39" s="22">
        <v>750</v>
      </c>
      <c r="I39" s="20" t="s">
        <v>72</v>
      </c>
      <c r="J39" s="21">
        <v>3667.5</v>
      </c>
      <c r="K39" s="16" t="s">
        <v>74</v>
      </c>
      <c r="L39" s="16" t="s">
        <v>69</v>
      </c>
      <c r="M39" s="23" t="s">
        <v>81</v>
      </c>
    </row>
    <row r="40" spans="1:13" ht="64.5" customHeight="1" x14ac:dyDescent="0.2">
      <c r="A40" s="4">
        <v>37</v>
      </c>
      <c r="B40" s="27" t="s">
        <v>75</v>
      </c>
      <c r="C40" s="28">
        <v>45055</v>
      </c>
      <c r="D40" s="27" t="s">
        <v>17</v>
      </c>
      <c r="E40" s="27" t="s">
        <v>76</v>
      </c>
      <c r="F40" s="27" t="s">
        <v>77</v>
      </c>
      <c r="G40" s="27" t="s">
        <v>78</v>
      </c>
      <c r="H40" s="29">
        <v>1000</v>
      </c>
      <c r="I40" s="30">
        <v>21428</v>
      </c>
      <c r="J40" s="31">
        <v>2142.8000000000002</v>
      </c>
      <c r="K40" s="27" t="s">
        <v>80</v>
      </c>
      <c r="L40" s="27" t="s">
        <v>19</v>
      </c>
      <c r="M40" s="9" t="s">
        <v>81</v>
      </c>
    </row>
    <row r="41" spans="1:13" ht="13.5" thickBot="1" x14ac:dyDescent="0.25">
      <c r="B41" s="10"/>
      <c r="C41" s="10"/>
      <c r="D41" s="10"/>
      <c r="G41" s="38" t="s">
        <v>23</v>
      </c>
      <c r="H41" s="39"/>
      <c r="I41" s="40"/>
      <c r="J41" s="26">
        <f>SUM(J4:J40)</f>
        <v>30080.579999999998</v>
      </c>
    </row>
    <row r="45" spans="1:13" x14ac:dyDescent="0.2">
      <c r="J45" s="11"/>
    </row>
  </sheetData>
  <sheetProtection selectLockedCells="1" selectUnlockedCells="1"/>
  <autoFilter ref="A3:IV3"/>
  <mergeCells count="9">
    <mergeCell ref="A2:M2"/>
    <mergeCell ref="G41:I41"/>
    <mergeCell ref="A1:M1"/>
    <mergeCell ref="B31:B33"/>
    <mergeCell ref="C31:C33"/>
    <mergeCell ref="G31:G33"/>
    <mergeCell ref="B34:B36"/>
    <mergeCell ref="C34:C36"/>
    <mergeCell ref="G34:G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8"/>
  <sheetViews>
    <sheetView topLeftCell="A8" workbookViewId="0">
      <selection activeCell="E3" sqref="E3:O8"/>
    </sheetView>
  </sheetViews>
  <sheetFormatPr baseColWidth="10" defaultRowHeight="15" x14ac:dyDescent="0.25"/>
  <sheetData>
    <row r="2" spans="4:16" x14ac:dyDescent="0.25"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4:16" ht="157.5" x14ac:dyDescent="0.25">
      <c r="D3" s="15">
        <v>1</v>
      </c>
      <c r="E3" s="15" t="s">
        <v>43</v>
      </c>
      <c r="F3" s="14">
        <v>45077</v>
      </c>
      <c r="G3" s="15" t="s">
        <v>44</v>
      </c>
      <c r="H3" s="15" t="s">
        <v>45</v>
      </c>
      <c r="I3" s="15" t="s">
        <v>46</v>
      </c>
      <c r="J3" s="15" t="s">
        <v>47</v>
      </c>
      <c r="K3" s="15">
        <v>1</v>
      </c>
      <c r="L3" s="15">
        <v>2726</v>
      </c>
      <c r="M3" s="15">
        <v>2726</v>
      </c>
      <c r="N3" s="15" t="s">
        <v>48</v>
      </c>
      <c r="O3" s="15" t="s">
        <v>13</v>
      </c>
      <c r="P3" s="15"/>
    </row>
    <row r="4" spans="4:16" ht="94.5" x14ac:dyDescent="0.25">
      <c r="D4" s="18">
        <v>2</v>
      </c>
      <c r="E4" s="18" t="s">
        <v>49</v>
      </c>
      <c r="F4" s="19">
        <v>45076</v>
      </c>
      <c r="G4" s="18" t="s">
        <v>50</v>
      </c>
      <c r="H4" s="18" t="s">
        <v>51</v>
      </c>
      <c r="I4" s="18" t="s">
        <v>52</v>
      </c>
      <c r="J4" s="18" t="s">
        <v>53</v>
      </c>
      <c r="K4" s="18">
        <v>1</v>
      </c>
      <c r="L4" s="18">
        <v>4219</v>
      </c>
      <c r="M4" s="18">
        <v>4219</v>
      </c>
      <c r="N4" s="18" t="s">
        <v>54</v>
      </c>
      <c r="O4" s="18" t="s">
        <v>13</v>
      </c>
      <c r="P4" s="18"/>
    </row>
    <row r="5" spans="4:16" ht="157.5" x14ac:dyDescent="0.25">
      <c r="D5" s="15">
        <v>3</v>
      </c>
      <c r="E5" s="15" t="s">
        <v>55</v>
      </c>
      <c r="F5" s="14">
        <v>45061</v>
      </c>
      <c r="G5" s="15" t="s">
        <v>56</v>
      </c>
      <c r="H5" s="15" t="s">
        <v>57</v>
      </c>
      <c r="I5" s="15" t="s">
        <v>58</v>
      </c>
      <c r="J5" s="15" t="s">
        <v>59</v>
      </c>
      <c r="K5" s="15">
        <v>1</v>
      </c>
      <c r="L5" s="15">
        <v>3000</v>
      </c>
      <c r="M5" s="15">
        <v>3000</v>
      </c>
      <c r="N5" s="15" t="s">
        <v>60</v>
      </c>
      <c r="O5" s="15" t="s">
        <v>13</v>
      </c>
      <c r="P5" s="15"/>
    </row>
    <row r="6" spans="4:16" ht="367.5" x14ac:dyDescent="0.25">
      <c r="D6" s="18">
        <v>4</v>
      </c>
      <c r="E6" s="18" t="s">
        <v>61</v>
      </c>
      <c r="F6" s="19">
        <v>45055</v>
      </c>
      <c r="G6" s="18" t="s">
        <v>62</v>
      </c>
      <c r="H6" s="18" t="s">
        <v>63</v>
      </c>
      <c r="I6" s="18" t="s">
        <v>64</v>
      </c>
      <c r="J6" s="18" t="s">
        <v>65</v>
      </c>
      <c r="K6" s="18">
        <v>825</v>
      </c>
      <c r="L6" s="18" t="s">
        <v>66</v>
      </c>
      <c r="M6" s="18" t="s">
        <v>67</v>
      </c>
      <c r="N6" s="18" t="s">
        <v>68</v>
      </c>
      <c r="O6" s="18" t="s">
        <v>69</v>
      </c>
      <c r="P6" s="18"/>
    </row>
    <row r="7" spans="4:16" ht="367.5" x14ac:dyDescent="0.25">
      <c r="D7" s="15">
        <v>5</v>
      </c>
      <c r="E7" s="15" t="s">
        <v>70</v>
      </c>
      <c r="F7" s="14">
        <v>45055</v>
      </c>
      <c r="G7" s="15" t="s">
        <v>62</v>
      </c>
      <c r="H7" s="15" t="s">
        <v>63</v>
      </c>
      <c r="I7" s="15" t="s">
        <v>64</v>
      </c>
      <c r="J7" s="15" t="s">
        <v>71</v>
      </c>
      <c r="K7" s="15">
        <v>750</v>
      </c>
      <c r="L7" s="15" t="s">
        <v>72</v>
      </c>
      <c r="M7" s="15" t="s">
        <v>73</v>
      </c>
      <c r="N7" s="15" t="s">
        <v>74</v>
      </c>
      <c r="O7" s="15" t="s">
        <v>69</v>
      </c>
      <c r="P7" s="15"/>
    </row>
    <row r="8" spans="4:16" ht="105" x14ac:dyDescent="0.25">
      <c r="D8" s="18">
        <v>6</v>
      </c>
      <c r="E8" s="18" t="s">
        <v>75</v>
      </c>
      <c r="F8" s="19">
        <v>45055</v>
      </c>
      <c r="G8" s="18" t="s">
        <v>17</v>
      </c>
      <c r="H8" s="18" t="s">
        <v>76</v>
      </c>
      <c r="I8" s="18" t="s">
        <v>77</v>
      </c>
      <c r="J8" s="18" t="s">
        <v>78</v>
      </c>
      <c r="K8" s="18">
        <v>1000</v>
      </c>
      <c r="L8" s="36">
        <v>21428</v>
      </c>
      <c r="M8" s="18" t="s">
        <v>79</v>
      </c>
      <c r="N8" s="18" t="s">
        <v>80</v>
      </c>
      <c r="O8" s="18" t="s">
        <v>19</v>
      </c>
      <c r="P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ZONA 4 JUNIO 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oscar.silva</cp:lastModifiedBy>
  <dcterms:created xsi:type="dcterms:W3CDTF">2022-10-31T21:14:26Z</dcterms:created>
  <dcterms:modified xsi:type="dcterms:W3CDTF">2023-07-03T21:43:48Z</dcterms:modified>
</cp:coreProperties>
</file>