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ron\Desktop\BYRON\LOTAIP\"/>
    </mc:Choice>
  </mc:AlternateContent>
  <xr:revisionPtr revIDLastSave="0" documentId="8_{304E6D97-C664-4C61-A5B6-0E82B82772C4}" xr6:coauthVersionLast="47" xr6:coauthVersionMax="47" xr10:uidLastSave="{00000000-0000-0000-0000-000000000000}"/>
  <bookViews>
    <workbookView xWindow="-108" yWindow="-108" windowWidth="23256" windowHeight="12456" xr2:uid="{DFC5D0F7-5B83-4BE5-8BFE-044C253EB1CC}"/>
  </bookViews>
  <sheets>
    <sheet name="CATALOGO ELECTRONIC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I51" i="1"/>
  <c r="J51" i="1" s="1"/>
  <c r="H50" i="1"/>
  <c r="I50" i="1" s="1"/>
  <c r="H49" i="1"/>
  <c r="H48" i="1"/>
  <c r="I48" i="1" s="1"/>
  <c r="I47" i="1"/>
  <c r="H47" i="1"/>
  <c r="H46" i="1"/>
  <c r="I46" i="1" s="1"/>
  <c r="H45" i="1"/>
  <c r="H44" i="1"/>
  <c r="I44" i="1" s="1"/>
  <c r="I43" i="1"/>
  <c r="H43" i="1"/>
  <c r="H42" i="1"/>
  <c r="I42" i="1" s="1"/>
  <c r="H41" i="1"/>
  <c r="H40" i="1"/>
  <c r="I40" i="1" s="1"/>
  <c r="I39" i="1"/>
  <c r="H39" i="1"/>
  <c r="H38" i="1"/>
  <c r="I38" i="1" s="1"/>
  <c r="H37" i="1"/>
  <c r="H36" i="1"/>
  <c r="I36" i="1" s="1"/>
  <c r="I35" i="1"/>
  <c r="H35" i="1"/>
  <c r="H34" i="1"/>
  <c r="I34" i="1" s="1"/>
  <c r="H33" i="1"/>
  <c r="H32" i="1"/>
  <c r="I32" i="1" s="1"/>
  <c r="I31" i="1"/>
  <c r="H31" i="1"/>
  <c r="H30" i="1"/>
  <c r="I30" i="1" s="1"/>
  <c r="H29" i="1"/>
  <c r="H28" i="1"/>
  <c r="I28" i="1" s="1"/>
  <c r="I27" i="1"/>
  <c r="H27" i="1"/>
  <c r="H26" i="1"/>
  <c r="I26" i="1" s="1"/>
  <c r="H25" i="1"/>
  <c r="H24" i="1"/>
  <c r="I24" i="1" s="1"/>
  <c r="I23" i="1"/>
  <c r="H23" i="1"/>
  <c r="H22" i="1"/>
  <c r="I22" i="1" s="1"/>
  <c r="H21" i="1"/>
  <c r="H20" i="1"/>
  <c r="I20" i="1" s="1"/>
  <c r="I19" i="1"/>
  <c r="H19" i="1"/>
  <c r="H18" i="1"/>
  <c r="I18" i="1" s="1"/>
  <c r="H17" i="1"/>
  <c r="H16" i="1"/>
  <c r="I16" i="1" s="1"/>
  <c r="I15" i="1"/>
  <c r="H15" i="1"/>
  <c r="H14" i="1"/>
  <c r="I14" i="1" s="1"/>
  <c r="H13" i="1"/>
  <c r="H12" i="1"/>
  <c r="I12" i="1" s="1"/>
  <c r="I11" i="1"/>
  <c r="H11" i="1"/>
  <c r="H10" i="1"/>
  <c r="I10" i="1" s="1"/>
  <c r="H9" i="1"/>
  <c r="H8" i="1"/>
  <c r="I8" i="1" s="1"/>
  <c r="I7" i="1"/>
  <c r="H7" i="1"/>
  <c r="H6" i="1"/>
  <c r="I6" i="1" s="1"/>
  <c r="H5" i="1"/>
  <c r="H4" i="1"/>
  <c r="I5" i="1" l="1"/>
  <c r="J5" i="1" s="1"/>
  <c r="J7" i="1"/>
  <c r="I9" i="1"/>
  <c r="J9" i="1" s="1"/>
  <c r="J11" i="1"/>
  <c r="I13" i="1"/>
  <c r="J13" i="1" s="1"/>
  <c r="J15" i="1"/>
  <c r="I17" i="1"/>
  <c r="J17" i="1" s="1"/>
  <c r="J19" i="1"/>
  <c r="I21" i="1"/>
  <c r="J21" i="1" s="1"/>
  <c r="J23" i="1"/>
  <c r="I25" i="1"/>
  <c r="J25" i="1" s="1"/>
  <c r="J27" i="1"/>
  <c r="I29" i="1"/>
  <c r="J29" i="1" s="1"/>
  <c r="J31" i="1"/>
  <c r="I33" i="1"/>
  <c r="J33" i="1" s="1"/>
  <c r="J35" i="1"/>
  <c r="I37" i="1"/>
  <c r="J37" i="1" s="1"/>
  <c r="J39" i="1"/>
  <c r="I41" i="1"/>
  <c r="J41" i="1" s="1"/>
  <c r="J43" i="1"/>
  <c r="I45" i="1"/>
  <c r="J45" i="1" s="1"/>
  <c r="J47" i="1"/>
  <c r="I49" i="1"/>
  <c r="J49" i="1" s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I4" i="1"/>
  <c r="J4" i="1" l="1"/>
</calcChain>
</file>

<file path=xl/sharedStrings.xml><?xml version="1.0" encoding="utf-8"?>
<sst xmlns="http://schemas.openxmlformats.org/spreadsheetml/2006/main" count="199" uniqueCount="116">
  <si>
    <t>ASOCIACION DE PRODUCCION TEXTIL ABIGAIL ASOTEABI</t>
  </si>
  <si>
    <t>0993060720001</t>
  </si>
  <si>
    <t>CE-20230002417826</t>
  </si>
  <si>
    <t>ADQUISICIÓN DE PRENDAS DE PROTECCION PARA LOS/AS COORDINADORES/AS CDI DE CONVENIO DE LA DIRECCION DISTRITAL MIES MILAGRO 09D17</t>
  </si>
  <si>
    <t>CE-20230002417824</t>
  </si>
  <si>
    <t>ADQUISICIÓN DE PRENDAS DE PROTECCION PARA LOS/AS EDUCADORES/AS Y COORDINADORES/AS PARA LOS 4 CDI EMBLEMATICOS DIRECTOS DE LA DIRECCION DISTRITAL MIES MILAGRO 09D17</t>
  </si>
  <si>
    <t>AUTOESPINOSA MOTORES AEMOTORS S.A</t>
  </si>
  <si>
    <t>1791900642001</t>
  </si>
  <si>
    <t>CE-20230002425346</t>
  </si>
  <si>
    <t>ADQUISICIÓN DE MATERIALES DE ASEO PARA USO EN EL CENTRO GERONTOLÓGICO DE LA DIRECCIÓN DISTRITAL 09D17 MILAGRO MIES.</t>
  </si>
  <si>
    <t>CE-20230002425347</t>
  </si>
  <si>
    <t>CE-20230002425348</t>
  </si>
  <si>
    <t>COMPAÑÍA GENERAL DE COMERCIO COGECOMSA S. A.</t>
  </si>
  <si>
    <t>1790732657001</t>
  </si>
  <si>
    <t>CE-20230002425349</t>
  </si>
  <si>
    <t>VILLAVICENCIO QUIZHPI DIANA XIMENA</t>
  </si>
  <si>
    <t>0102739521001</t>
  </si>
  <si>
    <t>CE-20230002425350</t>
  </si>
  <si>
    <t>CE-20230002425351</t>
  </si>
  <si>
    <t>Paucar Almeida Mónica Paulina</t>
  </si>
  <si>
    <t>CE-20230002425352</t>
  </si>
  <si>
    <t>CE-20230002425353</t>
  </si>
  <si>
    <t>CE-20230002425354</t>
  </si>
  <si>
    <t>ASOCIACIÓN DE PRODUCCIÓN TEXTIL CARMEN SÁNCHEZ "ASOPROCARSA"</t>
  </si>
  <si>
    <t>0992966157001</t>
  </si>
  <si>
    <t>CE-20230002422696</t>
  </si>
  <si>
    <t>CONTRATACIÓN DEL SERVICIO DE CONFECCIÓN DE PRENDAS DE PROTECCIÓN –ADQUISICIÓN DE PRENDAS DE PROTECCIÓN (BOTIN-GORRA TIPO SAFARI) PARA EL PERSONAL TÉCNICO DEL SERVICIO DE ACOMPAÑAMIENTO FAMILIAR</t>
  </si>
  <si>
    <t>ASOCIACION DE PRODUCCION TEXTIL NASABETT ASOPRONASABETT</t>
  </si>
  <si>
    <t>0993113131001</t>
  </si>
  <si>
    <t>CE-20230002422697</t>
  </si>
  <si>
    <t>LOPEZ CHICO FAUSTO OLMEDO</t>
  </si>
  <si>
    <t>1200554796001</t>
  </si>
  <si>
    <t>CE-20230002422698</t>
  </si>
  <si>
    <t>PAREDES COBOS IGNACIO ALEJANDRO</t>
  </si>
  <si>
    <t>0916573876001</t>
  </si>
  <si>
    <t>CE-20230002422699</t>
  </si>
  <si>
    <t>MERA NUÑEZ DAVID ENRIQUE</t>
  </si>
  <si>
    <t>1803573045001</t>
  </si>
  <si>
    <t>CE-20230002422700</t>
  </si>
  <si>
    <t>CARDENAS SALAMEA SONIA PIEDAD</t>
  </si>
  <si>
    <t>0102035870001</t>
  </si>
  <si>
    <t>CE-20230002429654</t>
  </si>
  <si>
    <t>ADQUISICIÓN DE ACCESORIOS E INSUMOS QUIMICOS Y ORGANICOS PARA LOS CNH CRECIENDO CON NUESTROS HIJOS DE LA DIRECCION DISTRITAL MIES MILAGRO 09D17.</t>
  </si>
  <si>
    <t>PLASTILIMPIO S.A.</t>
  </si>
  <si>
    <t>1792092108001</t>
  </si>
  <si>
    <t>CE-20230002429655</t>
  </si>
  <si>
    <t>HARNISTH PINOS ODGUIL ANTONIO</t>
  </si>
  <si>
    <t>0912538519001</t>
  </si>
  <si>
    <t>CE-20230002429656</t>
  </si>
  <si>
    <t>ESPINOZA ALVAREZ CARLOS ADRIAN</t>
  </si>
  <si>
    <t>0104503719001</t>
  </si>
  <si>
    <t>CE-20230002429657</t>
  </si>
  <si>
    <t>ASOCIACIÓN DE PRODUCCIÓN TEXTIL ENTRE AGUJAS TELAS Y PAPELES "ASOTEXAGU"</t>
  </si>
  <si>
    <t>0992986352001</t>
  </si>
  <si>
    <t>CE-20230002430084</t>
  </si>
  <si>
    <t>CONTRATACION DEL SERVICIO DE CONFECCION DE LENCERIA HOSPITALARIA (MENAJE DE HOGAR) PARA LOS ADULTOS MAYORES DEL CENTRO GERONTOLÓGICO DE LA DIRECCIÓN DISTRITAL 09D17 MILAGRO MIES POR CATALOGO ELECTRONICO</t>
  </si>
  <si>
    <t>CE-20230002429690</t>
  </si>
  <si>
    <t>ADQUISICIÓN ACCESORIOS E INSUMOS QUÍMICOS Y ORGÁNICOS PARA USO DE LOS TÉCNICOS DE ACOMPAÑAMIENTO FAMILIAR DE LA DIRECCIÓN DISTRITAL 09D17 MILAGRO MIES</t>
  </si>
  <si>
    <t>CE-20230002429691</t>
  </si>
  <si>
    <t>COMPAÑIA GENERAL DE COMERCIO COGECOMSA S. A.</t>
  </si>
  <si>
    <t>CE-20230002434251</t>
  </si>
  <si>
    <t>ADQUISICIÓN DE MATERIALES DE OFICINA PARA USO DE LOS TÉCNICOS DE ACOMPAÑAMIENTO FAMILIAR DE LA DIRECCIÓN DISTRITAL 09D17 MILAGRO MIES MEDIANTE PROCESO DE CATÁLOGO ELECTRÓNICO</t>
  </si>
  <si>
    <t>CE-20230002434252</t>
  </si>
  <si>
    <t>ADQUISICIÓN DE MATERIALES DE OFICINA PARA USO DE LOS TÉCNICOS DE ACOMPAÑAMIENTO FAMILIAR DE LA DIRECCIÓN DISTRITAL 09D18 MILAGRO MIES MEDIANTE PROCESO DE CATÁLOGO ELECTRÓNICO</t>
  </si>
  <si>
    <t>CE-20230002434253</t>
  </si>
  <si>
    <t>ADQUISICIÓN DE MATERIALES DE OFICINA PARA USO DE LOS TÉCNICOS DE ACOMPAÑAMIENTO FAMILIAR DE LA DIRECCIÓN DISTRITAL 09D19 MILAGRO MIES MEDIANTE PROCESO DE CATÁLOGO ELECTRÓNICO</t>
  </si>
  <si>
    <t>CE-20230002434254</t>
  </si>
  <si>
    <t>ADQUISICIÓN DE MATERIALES DE OFICINA PARA USO DE LOS TÉCNICOS DE ACOMPAÑAMIENTO FAMILIAR DE LA DIRECCIÓN DISTRITAL 09D20 MILAGRO MIES MEDIANTE PROCESO DE CATÁLOGO ELECTRÓNICO</t>
  </si>
  <si>
    <t>CE-20230002434255</t>
  </si>
  <si>
    <t>ADQUISICIÓN DE MATERIALES DE OFICINA PARA USO DE LOS TÉCNICOS DE ACOMPAÑAMIENTO FAMILIAR DE LA DIRECCIÓN DISTRITAL 09D21 MILAGRO MIES MEDIANTE PROCESO DE CATÁLOGO ELECTRÓNICO</t>
  </si>
  <si>
    <t>CE-20230002434256</t>
  </si>
  <si>
    <t>ADQUISICIÓN DE MATERIALES DE OFICINA PARA USO DE LOS TÉCNICOS DE ACOMPAÑAMIENTO FAMILIAR DE LA DIRECCIÓN DISTRITAL 09D22 MILAGRO MIES MEDIANTE PROCESO DE CATÁLOGO ELECTRÓNICO</t>
  </si>
  <si>
    <t>CE-20230002434257</t>
  </si>
  <si>
    <t>ADQUISICIÓN DE MATERIALES DE OFICINA PARA USO DE LOS TÉCNICOS DE ACOMPAÑAMIENTO FAMILIAR DE LA DIRECCIÓN DISTRITAL 09D23 MILAGRO MIES MEDIANTE PROCESO DE CATÁLOGO ELECTRÓNICO</t>
  </si>
  <si>
    <t>CE-20230002434258</t>
  </si>
  <si>
    <t>ADQUISICIÓN DE MATERIALES DE OFICINA PARA USO DE LOS TÉCNICOS DE ACOMPAÑAMIENTO FAMILIAR DE LA DIRECCIÓN DISTRITAL 09D24 MILAGRO MIES MEDIANTE PROCESO DE CATÁLOGO ELECTRÓNICO</t>
  </si>
  <si>
    <t>CE-20230002434259</t>
  </si>
  <si>
    <t>ADQUISICIÓN DE MATERIALES DE OFICINA PARA USO DE LOS TÉCNICOS DE ACOMPAÑAMIENTO FAMILIAR DE LA DIRECCIÓN DISTRITAL 09D25 MILAGRO MIES MEDIANTE PROCESO DE CATÁLOGO ELECTRÓNICO</t>
  </si>
  <si>
    <t>CE-20230002434260</t>
  </si>
  <si>
    <t>ADQUISICIÓN DE MATERIALES DE OFICINA PARA USO DE LOS TÉCNICOS DE ACOMPAÑAMIENTO FAMILIAR DE LA DIRECCIÓN DISTRITAL 09D26 MILAGRO MIES MEDIANTE PROCESO DE CATÁLOGO ELECTRÓNICO</t>
  </si>
  <si>
    <t>CE-20230002434261</t>
  </si>
  <si>
    <t>ADQUISICIÓN DE MATERIALES DE OFICINA PARA USO DE LOS TÉCNICOS DE ACOMPAÑAMIENTO FAMILIAR DE LA DIRECCIÓN DISTRITAL 09D27 MILAGRO MIES MEDIANTE PROCESO DE CATÁLOGO ELECTRÓNICO</t>
  </si>
  <si>
    <t>CE-20230002434262</t>
  </si>
  <si>
    <t>ADQUISICIÓN DE MATERIALES DE OFICINA PARA USO DE LOS TÉCNICOS DE ACOMPAÑAMIENTO FAMILIAR DE LA DIRECCIÓN DISTRITAL 09D28 MILAGRO MIES MEDIANTE PROCESO DE CATÁLOGO ELECTRÓNICO</t>
  </si>
  <si>
    <t>CE-20230002434263</t>
  </si>
  <si>
    <t>ADQUISICIÓN DE MATERIALES DE OFICINA PARA USO DE LOS TÉCNICOS DE ACOMPAÑAMIENTO FAMILIAR DE LA DIRECCIÓN DISTRITAL 09D29 MILAGRO MIES MEDIANTE PROCESO DE CATÁLOGO ELECTRÓNICO</t>
  </si>
  <si>
    <t>CE-20230002434264</t>
  </si>
  <si>
    <t>ADQUISICIÓN DE MATERIALES DE OFICINA PARA USO DE LOS TÉCNICOS DE ACOMPAÑAMIENTO FAMILIAR DE LA DIRECCIÓN DISTRITAL 09D30 MILAGRO MIES MEDIANTE PROCESO DE CATÁLOGO ELECTRÓNICO</t>
  </si>
  <si>
    <t>DELIVERY SUMINISTROS &amp; SUMINISTROS CIA. LTDA.</t>
  </si>
  <si>
    <t>1791714032001</t>
  </si>
  <si>
    <t>CE-20230002434272</t>
  </si>
  <si>
    <t>ADQUISICIÓN DE MATERIAL DE IMPRESIÓN (TONNERS) PARA USO DE LOS TÉCNICOS DE ACOMPAÑAMIENTO FAMILIAR DE LA DIRECCIÓN DISTRITAL 09D17 MILAGRO MIES</t>
  </si>
  <si>
    <t>PROTOSCANA S.A.</t>
  </si>
  <si>
    <t>0992757302001</t>
  </si>
  <si>
    <t>CE-20230002434273</t>
  </si>
  <si>
    <t>ADQUISICIÓN DE MATERIAL DE IMPRESIÓN (TONNERS) PARA USO DE LOS TÉCNICOS DE ACOMPAÑAMIENTO FAMILIAR DE LA DIRECCIÓN DISTRITAL 09D18 MILAGRO MIES</t>
  </si>
  <si>
    <t>COMERCIAL URGENTONER CIA. LTDA.</t>
  </si>
  <si>
    <t>1792392721001</t>
  </si>
  <si>
    <t>CE-20230002434274</t>
  </si>
  <si>
    <t>ADQUISICIÓN DE MATERIAL DE IMPRESIÓN (TONNERS) PARA USO DE LOS TÉCNICOS DE ACOMPAÑAMIENTO FAMILIAR DE LA DIRECCIÓN DISTRITAL 09D19 MILAGRO MIES</t>
  </si>
  <si>
    <t>MUÑOZ BRAVO FREDDY ARTURO</t>
  </si>
  <si>
    <t>0102087798001</t>
  </si>
  <si>
    <t>CE-20230002434275</t>
  </si>
  <si>
    <t>ADQUISICIÓN DE MATERIAL DE IMPRESIÓN (TONNERS) PARA USO DE LOS TÉCNICOS DE ACOMPAÑAMIENTO FAMILIAR DE LA DIRECCIÓN DISTRITAL 09D20 MILAGRO MIES</t>
  </si>
  <si>
    <t>DIRECCION DISTRITAL 09D17 MILAGRO</t>
  </si>
  <si>
    <t xml:space="preserve">ORDENES DE COMPRA MES DE JUNIO 2023 </t>
  </si>
  <si>
    <t xml:space="preserve">NRO. </t>
  </si>
  <si>
    <t xml:space="preserve">PROOVEDOR </t>
  </si>
  <si>
    <t>RUC</t>
  </si>
  <si>
    <t xml:space="preserve">ORDEN DE COMPRA </t>
  </si>
  <si>
    <t>DETALLE</t>
  </si>
  <si>
    <t xml:space="preserve">CANTIDAD </t>
  </si>
  <si>
    <t>V. UNITARIO</t>
  </si>
  <si>
    <t>SUBTOTAL</t>
  </si>
  <si>
    <t>IVA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</si>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</sst>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6" formatCode="[$$-300A]\ #,##0.00"/>
    <numFmt numFmtId="167" formatCode="[$$-300A]\ #,##0.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4" fillId="0" borderId="1" xfId="2" applyBorder="1" applyAlignment="1">
      <alignment horizontal="left" vertical="center" wrapText="1"/>
    </xf>
    <xf numFmtId="49" fontId="4" fillId="0" borderId="1" xfId="2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horizontal="center" vertical="center"/>
    </xf>
    <xf numFmtId="166" fontId="4" fillId="0" borderId="1" xfId="2" applyNumberFormat="1" applyBorder="1" applyAlignment="1">
      <alignment horizontal="center" vertical="center"/>
    </xf>
    <xf numFmtId="167" fontId="4" fillId="0" borderId="1" xfId="2" applyNumberForma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6" fontId="1" fillId="0" borderId="1" xfId="2" applyNumberFormat="1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center" vertical="center"/>
    </xf>
    <xf numFmtId="0" fontId="5" fillId="0" borderId="1" xfId="2" quotePrefix="1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67" fontId="0" fillId="0" borderId="0" xfId="0" applyNumberFormat="1"/>
    <xf numFmtId="166" fontId="4" fillId="0" borderId="2" xfId="2" applyNumberFormat="1" applyFill="1" applyBorder="1" applyAlignment="1">
      <alignment horizontal="center" vertical="center"/>
    </xf>
    <xf numFmtId="167" fontId="4" fillId="0" borderId="2" xfId="2" applyNumberFormat="1" applyFill="1" applyBorder="1" applyAlignment="1">
      <alignment horizontal="center" vertical="center"/>
    </xf>
  </cellXfs>
  <cellStyles count="3">
    <cellStyle name="Moneda 3" xfId="1" xr:uid="{AA008056-99E5-4880-B29A-25DFE832D562}"/>
    <cellStyle name="Normal" xfId="0" builtinId="0"/>
    <cellStyle name="Normal 4" xfId="2" xr:uid="{68B85209-E1A0-4724-9A98-343604B4B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BD7D-842B-4D26-8AF7-D989C2E3128C}">
  <dimension ref="A1:J51"/>
  <sheetViews>
    <sheetView tabSelected="1" workbookViewId="0">
      <selection activeCell="H51" sqref="H51"/>
    </sheetView>
  </sheetViews>
  <sheetFormatPr baseColWidth="10" defaultRowHeight="14.4"/>
  <cols>
    <col min="1" max="1" width="23.21875" bestFit="1" customWidth="1"/>
    <col min="2" max="2" width="19" customWidth="1"/>
    <col min="3" max="3" width="18.109375" customWidth="1"/>
    <col min="4" max="4" width="19.33203125" customWidth="1"/>
    <col min="5" max="5" width="23.33203125" customWidth="1"/>
  </cols>
  <sheetData>
    <row r="1" spans="1:10">
      <c r="A1" s="15" t="s">
        <v>104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105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8.8">
      <c r="A3" s="16" t="s">
        <v>106</v>
      </c>
      <c r="B3" s="16" t="s">
        <v>107</v>
      </c>
      <c r="C3" s="16" t="s">
        <v>108</v>
      </c>
      <c r="D3" s="16" t="s">
        <v>109</v>
      </c>
      <c r="E3" s="16" t="s">
        <v>110</v>
      </c>
      <c r="F3" s="16" t="s">
        <v>111</v>
      </c>
      <c r="G3" s="16" t="s">
        <v>112</v>
      </c>
      <c r="H3" s="16" t="s">
        <v>113</v>
      </c>
      <c r="I3" s="16" t="s">
        <v>114</v>
      </c>
      <c r="J3" s="16" t="s">
        <v>115</v>
      </c>
    </row>
    <row r="4" spans="1:10" ht="118.8">
      <c r="A4" s="5">
        <v>1</v>
      </c>
      <c r="B4" s="1" t="s">
        <v>0</v>
      </c>
      <c r="C4" s="2" t="s">
        <v>1</v>
      </c>
      <c r="D4" s="3" t="s">
        <v>2</v>
      </c>
      <c r="E4" s="4" t="s">
        <v>3</v>
      </c>
      <c r="F4" s="5">
        <v>64</v>
      </c>
      <c r="G4" s="6">
        <v>4.66</v>
      </c>
      <c r="H4" s="7">
        <f t="shared" ref="H4:H46" si="0">F4*G4</f>
        <v>298.24</v>
      </c>
      <c r="I4" s="6">
        <f t="shared" ref="I4:I46" si="1">H4*0.12</f>
        <v>35.788800000000002</v>
      </c>
      <c r="J4" s="7">
        <f t="shared" ref="J4:J46" si="2">H4+I4</f>
        <v>334.02879999999999</v>
      </c>
    </row>
    <row r="5" spans="1:10" ht="145.19999999999999">
      <c r="A5" s="5">
        <v>2</v>
      </c>
      <c r="B5" s="1" t="s">
        <v>0</v>
      </c>
      <c r="C5" s="2" t="s">
        <v>1</v>
      </c>
      <c r="D5" s="5" t="s">
        <v>4</v>
      </c>
      <c r="E5" s="4" t="s">
        <v>5</v>
      </c>
      <c r="F5" s="5">
        <v>24</v>
      </c>
      <c r="G5" s="6">
        <v>4.66</v>
      </c>
      <c r="H5" s="7">
        <f t="shared" si="0"/>
        <v>111.84</v>
      </c>
      <c r="I5" s="6">
        <f t="shared" si="1"/>
        <v>13.4208</v>
      </c>
      <c r="J5" s="7">
        <f t="shared" si="2"/>
        <v>125.2608</v>
      </c>
    </row>
    <row r="6" spans="1:10" ht="92.4">
      <c r="A6" s="5">
        <v>3</v>
      </c>
      <c r="B6" s="1" t="s">
        <v>6</v>
      </c>
      <c r="C6" s="2" t="s">
        <v>7</v>
      </c>
      <c r="D6" s="8" t="s">
        <v>8</v>
      </c>
      <c r="E6" s="4" t="s">
        <v>9</v>
      </c>
      <c r="F6" s="9">
        <v>1</v>
      </c>
      <c r="G6" s="10">
        <v>11.85</v>
      </c>
      <c r="H6" s="7">
        <f t="shared" si="0"/>
        <v>11.85</v>
      </c>
      <c r="I6" s="6">
        <f t="shared" si="1"/>
        <v>1.4219999999999999</v>
      </c>
      <c r="J6" s="7">
        <f t="shared" si="2"/>
        <v>13.272</v>
      </c>
    </row>
    <row r="7" spans="1:10" ht="92.4">
      <c r="A7" s="5">
        <v>4</v>
      </c>
      <c r="B7" s="1" t="s">
        <v>6</v>
      </c>
      <c r="C7" s="2" t="s">
        <v>7</v>
      </c>
      <c r="D7" s="8" t="s">
        <v>10</v>
      </c>
      <c r="E7" s="4" t="s">
        <v>9</v>
      </c>
      <c r="F7" s="8">
        <v>2</v>
      </c>
      <c r="G7" s="10">
        <v>121.53</v>
      </c>
      <c r="H7" s="7">
        <f t="shared" si="0"/>
        <v>243.06</v>
      </c>
      <c r="I7" s="6">
        <f t="shared" si="1"/>
        <v>29.167199999999998</v>
      </c>
      <c r="J7" s="7">
        <f t="shared" si="2"/>
        <v>272.22719999999998</v>
      </c>
    </row>
    <row r="8" spans="1:10" ht="92.4">
      <c r="A8" s="5">
        <v>5</v>
      </c>
      <c r="B8" s="1" t="s">
        <v>6</v>
      </c>
      <c r="C8" s="2" t="s">
        <v>7</v>
      </c>
      <c r="D8" s="8" t="s">
        <v>11</v>
      </c>
      <c r="E8" s="4" t="s">
        <v>9</v>
      </c>
      <c r="F8" s="8">
        <v>2</v>
      </c>
      <c r="G8" s="10">
        <v>14.35</v>
      </c>
      <c r="H8" s="7">
        <f t="shared" si="0"/>
        <v>28.7</v>
      </c>
      <c r="I8" s="6">
        <f t="shared" si="1"/>
        <v>3.444</v>
      </c>
      <c r="J8" s="7">
        <f t="shared" si="2"/>
        <v>32.143999999999998</v>
      </c>
    </row>
    <row r="9" spans="1:10" ht="92.4">
      <c r="A9" s="5">
        <v>6</v>
      </c>
      <c r="B9" s="1" t="s">
        <v>12</v>
      </c>
      <c r="C9" s="2" t="s">
        <v>13</v>
      </c>
      <c r="D9" s="8" t="s">
        <v>14</v>
      </c>
      <c r="E9" s="4" t="s">
        <v>9</v>
      </c>
      <c r="F9" s="8">
        <v>4</v>
      </c>
      <c r="G9" s="11">
        <v>10</v>
      </c>
      <c r="H9" s="7">
        <f t="shared" si="0"/>
        <v>40</v>
      </c>
      <c r="I9" s="6">
        <f t="shared" si="1"/>
        <v>4.8</v>
      </c>
      <c r="J9" s="7">
        <f t="shared" si="2"/>
        <v>44.8</v>
      </c>
    </row>
    <row r="10" spans="1:10" ht="92.4">
      <c r="A10" s="5">
        <v>7</v>
      </c>
      <c r="B10" s="12" t="s">
        <v>15</v>
      </c>
      <c r="C10" s="2" t="s">
        <v>16</v>
      </c>
      <c r="D10" s="8" t="s">
        <v>17</v>
      </c>
      <c r="E10" s="4" t="s">
        <v>9</v>
      </c>
      <c r="F10" s="8">
        <v>12</v>
      </c>
      <c r="G10" s="11">
        <v>2.08</v>
      </c>
      <c r="H10" s="7">
        <f t="shared" si="0"/>
        <v>24.96</v>
      </c>
      <c r="I10" s="6">
        <f t="shared" si="1"/>
        <v>2.9952000000000001</v>
      </c>
      <c r="J10" s="7">
        <f t="shared" si="2"/>
        <v>27.955200000000001</v>
      </c>
    </row>
    <row r="11" spans="1:10" ht="92.4">
      <c r="A11" s="5">
        <v>8</v>
      </c>
      <c r="B11" s="1" t="s">
        <v>12</v>
      </c>
      <c r="C11" s="2" t="s">
        <v>13</v>
      </c>
      <c r="D11" s="8" t="s">
        <v>18</v>
      </c>
      <c r="E11" s="4" t="s">
        <v>9</v>
      </c>
      <c r="F11" s="8">
        <v>4</v>
      </c>
      <c r="G11" s="11">
        <v>0.7</v>
      </c>
      <c r="H11" s="7">
        <f t="shared" si="0"/>
        <v>2.8</v>
      </c>
      <c r="I11" s="6">
        <f t="shared" si="1"/>
        <v>0.33599999999999997</v>
      </c>
      <c r="J11" s="7">
        <f t="shared" si="2"/>
        <v>3.1359999999999997</v>
      </c>
    </row>
    <row r="12" spans="1:10" ht="92.4">
      <c r="A12" s="5">
        <v>9</v>
      </c>
      <c r="B12" s="12" t="s">
        <v>19</v>
      </c>
      <c r="C12" s="13">
        <v>1713823365001</v>
      </c>
      <c r="D12" s="8" t="s">
        <v>20</v>
      </c>
      <c r="E12" s="4" t="s">
        <v>9</v>
      </c>
      <c r="F12" s="8">
        <v>10</v>
      </c>
      <c r="G12" s="11">
        <v>1.03</v>
      </c>
      <c r="H12" s="7">
        <f t="shared" si="0"/>
        <v>10.3</v>
      </c>
      <c r="I12" s="6">
        <f t="shared" si="1"/>
        <v>1.236</v>
      </c>
      <c r="J12" s="7">
        <f t="shared" si="2"/>
        <v>11.536000000000001</v>
      </c>
    </row>
    <row r="13" spans="1:10" ht="92.4">
      <c r="A13" s="5">
        <v>10</v>
      </c>
      <c r="B13" s="12" t="s">
        <v>15</v>
      </c>
      <c r="C13" s="2" t="s">
        <v>16</v>
      </c>
      <c r="D13" s="8" t="s">
        <v>21</v>
      </c>
      <c r="E13" s="4" t="s">
        <v>9</v>
      </c>
      <c r="F13" s="8">
        <v>10</v>
      </c>
      <c r="G13" s="11">
        <v>2.48</v>
      </c>
      <c r="H13" s="7">
        <f t="shared" si="0"/>
        <v>24.8</v>
      </c>
      <c r="I13" s="6">
        <f t="shared" si="1"/>
        <v>2.976</v>
      </c>
      <c r="J13" s="7">
        <f t="shared" si="2"/>
        <v>27.776</v>
      </c>
    </row>
    <row r="14" spans="1:10" ht="92.4">
      <c r="A14" s="5">
        <v>11</v>
      </c>
      <c r="B14" s="12" t="s">
        <v>15</v>
      </c>
      <c r="C14" s="2" t="s">
        <v>16</v>
      </c>
      <c r="D14" s="8" t="s">
        <v>22</v>
      </c>
      <c r="E14" s="4" t="s">
        <v>9</v>
      </c>
      <c r="F14" s="8">
        <v>20</v>
      </c>
      <c r="G14" s="11">
        <v>2.6</v>
      </c>
      <c r="H14" s="7">
        <f t="shared" si="0"/>
        <v>52</v>
      </c>
      <c r="I14" s="6">
        <f t="shared" si="1"/>
        <v>6.24</v>
      </c>
      <c r="J14" s="7">
        <f t="shared" si="2"/>
        <v>58.24</v>
      </c>
    </row>
    <row r="15" spans="1:10" ht="171.6">
      <c r="A15" s="5">
        <v>12</v>
      </c>
      <c r="B15" s="12" t="s">
        <v>23</v>
      </c>
      <c r="C15" s="2" t="s">
        <v>24</v>
      </c>
      <c r="D15" s="8" t="s">
        <v>25</v>
      </c>
      <c r="E15" s="4" t="s">
        <v>26</v>
      </c>
      <c r="F15" s="8">
        <v>6</v>
      </c>
      <c r="G15" s="11">
        <v>8.1300000000000008</v>
      </c>
      <c r="H15" s="7">
        <f t="shared" si="0"/>
        <v>48.78</v>
      </c>
      <c r="I15" s="6">
        <f t="shared" si="1"/>
        <v>5.8536000000000001</v>
      </c>
      <c r="J15" s="7">
        <f t="shared" si="2"/>
        <v>54.633600000000001</v>
      </c>
    </row>
    <row r="16" spans="1:10" ht="171.6">
      <c r="A16" s="5">
        <v>13</v>
      </c>
      <c r="B16" s="12" t="s">
        <v>23</v>
      </c>
      <c r="C16" s="2" t="s">
        <v>24</v>
      </c>
      <c r="D16" s="8" t="s">
        <v>25</v>
      </c>
      <c r="E16" s="4" t="s">
        <v>26</v>
      </c>
      <c r="F16" s="8">
        <v>6</v>
      </c>
      <c r="G16" s="11">
        <v>3.66</v>
      </c>
      <c r="H16" s="7">
        <f t="shared" si="0"/>
        <v>21.96</v>
      </c>
      <c r="I16" s="6">
        <f t="shared" si="1"/>
        <v>2.6352000000000002</v>
      </c>
      <c r="J16" s="7">
        <f t="shared" si="2"/>
        <v>24.595200000000002</v>
      </c>
    </row>
    <row r="17" spans="1:10" ht="171.6">
      <c r="A17" s="5">
        <v>14</v>
      </c>
      <c r="B17" s="12" t="s">
        <v>27</v>
      </c>
      <c r="C17" s="2" t="s">
        <v>28</v>
      </c>
      <c r="D17" s="8" t="s">
        <v>29</v>
      </c>
      <c r="E17" s="4" t="s">
        <v>26</v>
      </c>
      <c r="F17" s="8">
        <v>48</v>
      </c>
      <c r="G17" s="11">
        <v>1</v>
      </c>
      <c r="H17" s="7">
        <f t="shared" si="0"/>
        <v>48</v>
      </c>
      <c r="I17" s="6">
        <f t="shared" si="1"/>
        <v>5.76</v>
      </c>
      <c r="J17" s="7">
        <f t="shared" si="2"/>
        <v>53.76</v>
      </c>
    </row>
    <row r="18" spans="1:10" ht="171.6">
      <c r="A18" s="5">
        <v>15</v>
      </c>
      <c r="B18" s="12" t="s">
        <v>30</v>
      </c>
      <c r="C18" s="2" t="s">
        <v>31</v>
      </c>
      <c r="D18" s="8" t="s">
        <v>32</v>
      </c>
      <c r="E18" s="4" t="s">
        <v>26</v>
      </c>
      <c r="F18" s="8">
        <v>6</v>
      </c>
      <c r="G18" s="11">
        <v>25.69</v>
      </c>
      <c r="H18" s="7">
        <f t="shared" si="0"/>
        <v>154.14000000000001</v>
      </c>
      <c r="I18" s="6">
        <f t="shared" si="1"/>
        <v>18.4968</v>
      </c>
      <c r="J18" s="7">
        <f t="shared" si="2"/>
        <v>172.63680000000002</v>
      </c>
    </row>
    <row r="19" spans="1:10" ht="171.6">
      <c r="A19" s="5">
        <v>16</v>
      </c>
      <c r="B19" s="12" t="s">
        <v>30</v>
      </c>
      <c r="C19" s="2" t="s">
        <v>31</v>
      </c>
      <c r="D19" s="8" t="s">
        <v>32</v>
      </c>
      <c r="E19" s="4" t="s">
        <v>26</v>
      </c>
      <c r="F19" s="8">
        <v>6</v>
      </c>
      <c r="G19" s="11">
        <v>34.159999999999997</v>
      </c>
      <c r="H19" s="7">
        <f t="shared" si="0"/>
        <v>204.95999999999998</v>
      </c>
      <c r="I19" s="6">
        <f t="shared" si="1"/>
        <v>24.595199999999998</v>
      </c>
      <c r="J19" s="7">
        <f t="shared" si="2"/>
        <v>229.55519999999999</v>
      </c>
    </row>
    <row r="20" spans="1:10" ht="171.6">
      <c r="A20" s="5">
        <v>17</v>
      </c>
      <c r="B20" s="12" t="s">
        <v>30</v>
      </c>
      <c r="C20" s="2" t="s">
        <v>31</v>
      </c>
      <c r="D20" s="8" t="s">
        <v>32</v>
      </c>
      <c r="E20" s="4" t="s">
        <v>26</v>
      </c>
      <c r="F20" s="8">
        <v>6</v>
      </c>
      <c r="G20" s="11">
        <v>12.13</v>
      </c>
      <c r="H20" s="7">
        <f t="shared" si="0"/>
        <v>72.78</v>
      </c>
      <c r="I20" s="6">
        <f t="shared" si="1"/>
        <v>8.7335999999999991</v>
      </c>
      <c r="J20" s="7">
        <f t="shared" si="2"/>
        <v>81.513599999999997</v>
      </c>
    </row>
    <row r="21" spans="1:10" ht="171.6">
      <c r="A21" s="5">
        <v>18</v>
      </c>
      <c r="B21" s="12" t="s">
        <v>33</v>
      </c>
      <c r="C21" s="2" t="s">
        <v>34</v>
      </c>
      <c r="D21" s="8" t="s">
        <v>35</v>
      </c>
      <c r="E21" s="4" t="s">
        <v>26</v>
      </c>
      <c r="F21" s="8">
        <v>24</v>
      </c>
      <c r="G21" s="11">
        <v>9.52</v>
      </c>
      <c r="H21" s="7">
        <f t="shared" si="0"/>
        <v>228.48</v>
      </c>
      <c r="I21" s="6">
        <f t="shared" si="1"/>
        <v>27.417599999999997</v>
      </c>
      <c r="J21" s="7">
        <f t="shared" si="2"/>
        <v>255.89759999999998</v>
      </c>
    </row>
    <row r="22" spans="1:10" ht="171.6">
      <c r="A22" s="5">
        <v>19</v>
      </c>
      <c r="B22" s="12" t="s">
        <v>36</v>
      </c>
      <c r="C22" s="2" t="s">
        <v>37</v>
      </c>
      <c r="D22" s="8" t="s">
        <v>38</v>
      </c>
      <c r="E22" s="4" t="s">
        <v>26</v>
      </c>
      <c r="F22" s="8">
        <v>6</v>
      </c>
      <c r="G22" s="11">
        <v>45.49</v>
      </c>
      <c r="H22" s="7">
        <f t="shared" si="0"/>
        <v>272.94</v>
      </c>
      <c r="I22" s="6">
        <f t="shared" si="1"/>
        <v>32.752800000000001</v>
      </c>
      <c r="J22" s="7">
        <f t="shared" si="2"/>
        <v>305.69279999999998</v>
      </c>
    </row>
    <row r="23" spans="1:10" ht="105.6">
      <c r="A23" s="5">
        <v>20</v>
      </c>
      <c r="B23" s="12" t="s">
        <v>39</v>
      </c>
      <c r="C23" s="2" t="s">
        <v>40</v>
      </c>
      <c r="D23" s="8" t="s">
        <v>41</v>
      </c>
      <c r="E23" s="4" t="s">
        <v>42</v>
      </c>
      <c r="F23" s="8">
        <v>164</v>
      </c>
      <c r="G23" s="11">
        <v>0.78</v>
      </c>
      <c r="H23" s="7">
        <f t="shared" si="0"/>
        <v>127.92</v>
      </c>
      <c r="I23" s="6">
        <f t="shared" si="1"/>
        <v>15.3504</v>
      </c>
      <c r="J23" s="7">
        <f t="shared" si="2"/>
        <v>143.2704</v>
      </c>
    </row>
    <row r="24" spans="1:10" ht="105.6">
      <c r="A24" s="5">
        <v>21</v>
      </c>
      <c r="B24" s="12" t="s">
        <v>43</v>
      </c>
      <c r="C24" s="2" t="s">
        <v>44</v>
      </c>
      <c r="D24" s="8" t="s">
        <v>45</v>
      </c>
      <c r="E24" s="4" t="s">
        <v>42</v>
      </c>
      <c r="F24" s="8">
        <v>492</v>
      </c>
      <c r="G24" s="11">
        <v>2.3450000000000002</v>
      </c>
      <c r="H24" s="7">
        <f t="shared" si="0"/>
        <v>1153.74</v>
      </c>
      <c r="I24" s="6">
        <f t="shared" si="1"/>
        <v>138.44880000000001</v>
      </c>
      <c r="J24" s="7">
        <f t="shared" si="2"/>
        <v>1292.1887999999999</v>
      </c>
    </row>
    <row r="25" spans="1:10" ht="105.6">
      <c r="A25" s="5">
        <v>22</v>
      </c>
      <c r="B25" s="12" t="s">
        <v>46</v>
      </c>
      <c r="C25" s="2" t="s">
        <v>47</v>
      </c>
      <c r="D25" s="8" t="s">
        <v>48</v>
      </c>
      <c r="E25" s="4" t="s">
        <v>42</v>
      </c>
      <c r="F25" s="8">
        <v>246</v>
      </c>
      <c r="G25" s="11">
        <v>2</v>
      </c>
      <c r="H25" s="7">
        <f t="shared" si="0"/>
        <v>492</v>
      </c>
      <c r="I25" s="6">
        <f t="shared" si="1"/>
        <v>59.04</v>
      </c>
      <c r="J25" s="7">
        <f t="shared" si="2"/>
        <v>551.04</v>
      </c>
    </row>
    <row r="26" spans="1:10" ht="105.6">
      <c r="A26" s="5">
        <v>23</v>
      </c>
      <c r="B26" s="12" t="s">
        <v>49</v>
      </c>
      <c r="C26" s="2" t="s">
        <v>50</v>
      </c>
      <c r="D26" s="8" t="s">
        <v>51</v>
      </c>
      <c r="E26" s="4" t="s">
        <v>42</v>
      </c>
      <c r="F26" s="8">
        <v>246</v>
      </c>
      <c r="G26" s="11">
        <v>2.15</v>
      </c>
      <c r="H26" s="7">
        <f t="shared" si="0"/>
        <v>528.9</v>
      </c>
      <c r="I26" s="6">
        <f t="shared" si="1"/>
        <v>63.467999999999996</v>
      </c>
      <c r="J26" s="7">
        <f t="shared" si="2"/>
        <v>592.36799999999994</v>
      </c>
    </row>
    <row r="27" spans="1:10" ht="171.6">
      <c r="A27" s="5">
        <v>24</v>
      </c>
      <c r="B27" s="12" t="s">
        <v>52</v>
      </c>
      <c r="C27" s="2" t="s">
        <v>53</v>
      </c>
      <c r="D27" s="8" t="s">
        <v>54</v>
      </c>
      <c r="E27" s="4" t="s">
        <v>55</v>
      </c>
      <c r="F27" s="8">
        <v>30</v>
      </c>
      <c r="G27" s="11">
        <v>19</v>
      </c>
      <c r="H27" s="7">
        <f t="shared" si="0"/>
        <v>570</v>
      </c>
      <c r="I27" s="6">
        <f t="shared" si="1"/>
        <v>68.399999999999991</v>
      </c>
      <c r="J27" s="7">
        <f t="shared" si="2"/>
        <v>638.4</v>
      </c>
    </row>
    <row r="28" spans="1:10" ht="171.6">
      <c r="A28" s="5">
        <v>25</v>
      </c>
      <c r="B28" s="12" t="s">
        <v>52</v>
      </c>
      <c r="C28" s="2" t="s">
        <v>53</v>
      </c>
      <c r="D28" s="8" t="s">
        <v>54</v>
      </c>
      <c r="E28" s="4" t="s">
        <v>55</v>
      </c>
      <c r="F28" s="8">
        <v>30</v>
      </c>
      <c r="G28" s="11">
        <v>15</v>
      </c>
      <c r="H28" s="7">
        <f t="shared" si="0"/>
        <v>450</v>
      </c>
      <c r="I28" s="6">
        <f t="shared" si="1"/>
        <v>54</v>
      </c>
      <c r="J28" s="7">
        <f t="shared" si="2"/>
        <v>504</v>
      </c>
    </row>
    <row r="29" spans="1:10" ht="171.6">
      <c r="A29" s="5">
        <v>26</v>
      </c>
      <c r="B29" s="12" t="s">
        <v>52</v>
      </c>
      <c r="C29" s="2" t="s">
        <v>53</v>
      </c>
      <c r="D29" s="8" t="s">
        <v>54</v>
      </c>
      <c r="E29" s="4" t="s">
        <v>55</v>
      </c>
      <c r="F29" s="8">
        <v>30</v>
      </c>
      <c r="G29" s="11">
        <v>5</v>
      </c>
      <c r="H29" s="7">
        <f t="shared" si="0"/>
        <v>150</v>
      </c>
      <c r="I29" s="6">
        <f t="shared" si="1"/>
        <v>18</v>
      </c>
      <c r="J29" s="7">
        <f t="shared" si="2"/>
        <v>168</v>
      </c>
    </row>
    <row r="30" spans="1:10" ht="171.6">
      <c r="A30" s="5">
        <v>27</v>
      </c>
      <c r="B30" s="12" t="s">
        <v>52</v>
      </c>
      <c r="C30" s="2" t="s">
        <v>53</v>
      </c>
      <c r="D30" s="8" t="s">
        <v>54</v>
      </c>
      <c r="E30" s="4" t="s">
        <v>55</v>
      </c>
      <c r="F30" s="8">
        <v>30</v>
      </c>
      <c r="G30" s="11">
        <v>6</v>
      </c>
      <c r="H30" s="7">
        <f t="shared" si="0"/>
        <v>180</v>
      </c>
      <c r="I30" s="6">
        <f t="shared" si="1"/>
        <v>21.599999999999998</v>
      </c>
      <c r="J30" s="7">
        <f t="shared" si="2"/>
        <v>201.6</v>
      </c>
    </row>
    <row r="31" spans="1:10" ht="118.8">
      <c r="A31" s="5">
        <v>28</v>
      </c>
      <c r="B31" s="12" t="s">
        <v>46</v>
      </c>
      <c r="C31" s="2" t="s">
        <v>47</v>
      </c>
      <c r="D31" s="8" t="s">
        <v>56</v>
      </c>
      <c r="E31" s="12" t="s">
        <v>57</v>
      </c>
      <c r="F31" s="8">
        <v>18</v>
      </c>
      <c r="G31" s="11">
        <v>1.6</v>
      </c>
      <c r="H31" s="7">
        <f t="shared" si="0"/>
        <v>28.8</v>
      </c>
      <c r="I31" s="6">
        <f t="shared" si="1"/>
        <v>3.456</v>
      </c>
      <c r="J31" s="7">
        <f t="shared" si="2"/>
        <v>32.256</v>
      </c>
    </row>
    <row r="32" spans="1:10" ht="118.8">
      <c r="A32" s="5">
        <v>29</v>
      </c>
      <c r="B32" s="12" t="s">
        <v>49</v>
      </c>
      <c r="C32" s="2" t="s">
        <v>50</v>
      </c>
      <c r="D32" s="8" t="s">
        <v>58</v>
      </c>
      <c r="E32" s="12" t="s">
        <v>57</v>
      </c>
      <c r="F32" s="8">
        <v>12</v>
      </c>
      <c r="G32" s="11">
        <v>2.15</v>
      </c>
      <c r="H32" s="7">
        <f t="shared" si="0"/>
        <v>25.799999999999997</v>
      </c>
      <c r="I32" s="6">
        <f t="shared" si="1"/>
        <v>3.0959999999999996</v>
      </c>
      <c r="J32" s="7">
        <f t="shared" si="2"/>
        <v>28.895999999999997</v>
      </c>
    </row>
    <row r="33" spans="1:10" ht="145.19999999999999">
      <c r="A33" s="5">
        <v>30</v>
      </c>
      <c r="B33" s="12" t="s">
        <v>59</v>
      </c>
      <c r="C33" s="12" t="s">
        <v>13</v>
      </c>
      <c r="D33" s="12" t="s">
        <v>60</v>
      </c>
      <c r="E33" s="12" t="s">
        <v>61</v>
      </c>
      <c r="F33" s="8">
        <v>5</v>
      </c>
      <c r="G33" s="11">
        <v>1.1000000000000001</v>
      </c>
      <c r="H33" s="7">
        <f t="shared" si="0"/>
        <v>5.5</v>
      </c>
      <c r="I33" s="6">
        <f t="shared" si="1"/>
        <v>0.65999999999999992</v>
      </c>
      <c r="J33" s="7">
        <f t="shared" si="2"/>
        <v>6.16</v>
      </c>
    </row>
    <row r="34" spans="1:10" ht="145.19999999999999">
      <c r="A34" s="5">
        <v>31</v>
      </c>
      <c r="B34" s="12" t="s">
        <v>59</v>
      </c>
      <c r="C34" s="12" t="s">
        <v>13</v>
      </c>
      <c r="D34" s="12" t="s">
        <v>62</v>
      </c>
      <c r="E34" s="12" t="s">
        <v>63</v>
      </c>
      <c r="F34" s="8">
        <v>5</v>
      </c>
      <c r="G34" s="11">
        <v>0.249</v>
      </c>
      <c r="H34" s="7">
        <f t="shared" si="0"/>
        <v>1.2450000000000001</v>
      </c>
      <c r="I34" s="6">
        <f t="shared" si="1"/>
        <v>0.14940000000000001</v>
      </c>
      <c r="J34" s="7">
        <f t="shared" si="2"/>
        <v>1.3944000000000001</v>
      </c>
    </row>
    <row r="35" spans="1:10" ht="145.19999999999999">
      <c r="A35" s="5">
        <v>32</v>
      </c>
      <c r="B35" s="12" t="s">
        <v>59</v>
      </c>
      <c r="C35" s="12" t="s">
        <v>13</v>
      </c>
      <c r="D35" s="12" t="s">
        <v>64</v>
      </c>
      <c r="E35" s="12" t="s">
        <v>65</v>
      </c>
      <c r="F35" s="8">
        <v>20</v>
      </c>
      <c r="G35" s="11">
        <v>1.65</v>
      </c>
      <c r="H35" s="7">
        <f t="shared" si="0"/>
        <v>33</v>
      </c>
      <c r="I35" s="6">
        <f t="shared" si="1"/>
        <v>3.96</v>
      </c>
      <c r="J35" s="7">
        <f t="shared" si="2"/>
        <v>36.96</v>
      </c>
    </row>
    <row r="36" spans="1:10" ht="145.19999999999999">
      <c r="A36" s="5">
        <v>33</v>
      </c>
      <c r="B36" s="12" t="s">
        <v>59</v>
      </c>
      <c r="C36" s="12" t="s">
        <v>13</v>
      </c>
      <c r="D36" s="12" t="s">
        <v>66</v>
      </c>
      <c r="E36" s="12" t="s">
        <v>67</v>
      </c>
      <c r="F36" s="8">
        <v>5</v>
      </c>
      <c r="G36" s="11">
        <v>0.83330000000000004</v>
      </c>
      <c r="H36" s="7">
        <f t="shared" si="0"/>
        <v>4.1665000000000001</v>
      </c>
      <c r="I36" s="6">
        <f t="shared" si="1"/>
        <v>0.49997999999999998</v>
      </c>
      <c r="J36" s="7">
        <f t="shared" si="2"/>
        <v>4.66648</v>
      </c>
    </row>
    <row r="37" spans="1:10" ht="145.19999999999999">
      <c r="A37" s="5">
        <v>34</v>
      </c>
      <c r="B37" s="12" t="s">
        <v>59</v>
      </c>
      <c r="C37" s="12" t="s">
        <v>13</v>
      </c>
      <c r="D37" s="12" t="s">
        <v>68</v>
      </c>
      <c r="E37" s="12" t="s">
        <v>69</v>
      </c>
      <c r="F37" s="8">
        <v>50</v>
      </c>
      <c r="G37" s="11">
        <v>0.42</v>
      </c>
      <c r="H37" s="7">
        <f t="shared" si="0"/>
        <v>21</v>
      </c>
      <c r="I37" s="6">
        <f t="shared" si="1"/>
        <v>2.52</v>
      </c>
      <c r="J37" s="7">
        <f t="shared" si="2"/>
        <v>23.52</v>
      </c>
    </row>
    <row r="38" spans="1:10" ht="145.19999999999999">
      <c r="A38" s="5">
        <v>35</v>
      </c>
      <c r="B38" s="12" t="s">
        <v>59</v>
      </c>
      <c r="C38" s="12" t="s">
        <v>13</v>
      </c>
      <c r="D38" s="12" t="s">
        <v>70</v>
      </c>
      <c r="E38" s="12" t="s">
        <v>71</v>
      </c>
      <c r="F38" s="8">
        <v>10</v>
      </c>
      <c r="G38" s="11">
        <v>0.52</v>
      </c>
      <c r="H38" s="7">
        <f t="shared" si="0"/>
        <v>5.2</v>
      </c>
      <c r="I38" s="6">
        <f t="shared" si="1"/>
        <v>0.624</v>
      </c>
      <c r="J38" s="7">
        <f t="shared" si="2"/>
        <v>5.8239999999999998</v>
      </c>
    </row>
    <row r="39" spans="1:10" ht="145.19999999999999">
      <c r="A39" s="5">
        <v>36</v>
      </c>
      <c r="B39" s="12" t="s">
        <v>59</v>
      </c>
      <c r="C39" s="12" t="s">
        <v>13</v>
      </c>
      <c r="D39" s="12" t="s">
        <v>72</v>
      </c>
      <c r="E39" s="12" t="s">
        <v>73</v>
      </c>
      <c r="F39" s="8">
        <v>5</v>
      </c>
      <c r="G39" s="11">
        <v>0.60499999999999998</v>
      </c>
      <c r="H39" s="7">
        <f t="shared" si="0"/>
        <v>3.0249999999999999</v>
      </c>
      <c r="I39" s="6">
        <f t="shared" si="1"/>
        <v>0.36299999999999999</v>
      </c>
      <c r="J39" s="7">
        <f t="shared" si="2"/>
        <v>3.3879999999999999</v>
      </c>
    </row>
    <row r="40" spans="1:10" ht="145.19999999999999">
      <c r="A40" s="5">
        <v>37</v>
      </c>
      <c r="B40" s="12" t="s">
        <v>59</v>
      </c>
      <c r="C40" s="12" t="s">
        <v>13</v>
      </c>
      <c r="D40" s="12" t="s">
        <v>74</v>
      </c>
      <c r="E40" s="12" t="s">
        <v>75</v>
      </c>
      <c r="F40" s="8">
        <v>5</v>
      </c>
      <c r="G40" s="11">
        <v>0.11799999999999999</v>
      </c>
      <c r="H40" s="7">
        <f t="shared" si="0"/>
        <v>0.59</v>
      </c>
      <c r="I40" s="6">
        <f t="shared" si="1"/>
        <v>7.0799999999999988E-2</v>
      </c>
      <c r="J40" s="7">
        <f t="shared" si="2"/>
        <v>0.66079999999999994</v>
      </c>
    </row>
    <row r="41" spans="1:10" ht="145.19999999999999">
      <c r="A41" s="5">
        <v>38</v>
      </c>
      <c r="B41" s="12" t="s">
        <v>59</v>
      </c>
      <c r="C41" s="12" t="s">
        <v>13</v>
      </c>
      <c r="D41" s="12" t="s">
        <v>76</v>
      </c>
      <c r="E41" s="12" t="s">
        <v>77</v>
      </c>
      <c r="F41" s="8">
        <v>20</v>
      </c>
      <c r="G41" s="11">
        <v>1.22</v>
      </c>
      <c r="H41" s="7">
        <f t="shared" si="0"/>
        <v>24.4</v>
      </c>
      <c r="I41" s="6">
        <f t="shared" si="1"/>
        <v>2.9279999999999999</v>
      </c>
      <c r="J41" s="7">
        <f t="shared" si="2"/>
        <v>27.327999999999999</v>
      </c>
    </row>
    <row r="42" spans="1:10" ht="145.19999999999999">
      <c r="A42" s="5">
        <v>39</v>
      </c>
      <c r="B42" s="12" t="s">
        <v>59</v>
      </c>
      <c r="C42" s="12" t="s">
        <v>13</v>
      </c>
      <c r="D42" s="12" t="s">
        <v>78</v>
      </c>
      <c r="E42" s="12" t="s">
        <v>79</v>
      </c>
      <c r="F42" s="8">
        <v>25</v>
      </c>
      <c r="G42" s="11">
        <v>0.4</v>
      </c>
      <c r="H42" s="7">
        <f t="shared" si="0"/>
        <v>10</v>
      </c>
      <c r="I42" s="6">
        <f t="shared" si="1"/>
        <v>1.2</v>
      </c>
      <c r="J42" s="7">
        <f t="shared" si="2"/>
        <v>11.2</v>
      </c>
    </row>
    <row r="43" spans="1:10" ht="145.19999999999999">
      <c r="A43" s="5">
        <v>40</v>
      </c>
      <c r="B43" s="12" t="s">
        <v>59</v>
      </c>
      <c r="C43" s="12" t="s">
        <v>13</v>
      </c>
      <c r="D43" s="12" t="s">
        <v>80</v>
      </c>
      <c r="E43" s="12" t="s">
        <v>81</v>
      </c>
      <c r="F43" s="8">
        <v>10</v>
      </c>
      <c r="G43" s="11">
        <v>1.08</v>
      </c>
      <c r="H43" s="7">
        <f t="shared" si="0"/>
        <v>10.8</v>
      </c>
      <c r="I43" s="6">
        <f t="shared" si="1"/>
        <v>1.296</v>
      </c>
      <c r="J43" s="7">
        <f t="shared" si="2"/>
        <v>12.096</v>
      </c>
    </row>
    <row r="44" spans="1:10" ht="145.19999999999999">
      <c r="A44" s="5">
        <v>41</v>
      </c>
      <c r="B44" s="12" t="s">
        <v>59</v>
      </c>
      <c r="C44" s="12" t="s">
        <v>13</v>
      </c>
      <c r="D44" s="12" t="s">
        <v>82</v>
      </c>
      <c r="E44" s="12" t="s">
        <v>83</v>
      </c>
      <c r="F44" s="8">
        <v>10</v>
      </c>
      <c r="G44" s="11">
        <v>0.4</v>
      </c>
      <c r="H44" s="7">
        <f t="shared" si="0"/>
        <v>4</v>
      </c>
      <c r="I44" s="6">
        <f t="shared" si="1"/>
        <v>0.48</v>
      </c>
      <c r="J44" s="7">
        <f t="shared" si="2"/>
        <v>4.4800000000000004</v>
      </c>
    </row>
    <row r="45" spans="1:10" ht="145.19999999999999">
      <c r="A45" s="5">
        <v>42</v>
      </c>
      <c r="B45" s="12" t="s">
        <v>59</v>
      </c>
      <c r="C45" s="12" t="s">
        <v>13</v>
      </c>
      <c r="D45" s="12" t="s">
        <v>84</v>
      </c>
      <c r="E45" s="12" t="s">
        <v>85</v>
      </c>
      <c r="F45" s="8">
        <v>10</v>
      </c>
      <c r="G45" s="11">
        <v>0.39900000000000002</v>
      </c>
      <c r="H45" s="7">
        <f t="shared" si="0"/>
        <v>3.99</v>
      </c>
      <c r="I45" s="6">
        <f t="shared" si="1"/>
        <v>0.4788</v>
      </c>
      <c r="J45" s="7">
        <f t="shared" si="2"/>
        <v>4.4687999999999999</v>
      </c>
    </row>
    <row r="46" spans="1:10" ht="145.19999999999999">
      <c r="A46" s="5">
        <v>43</v>
      </c>
      <c r="B46" s="12" t="s">
        <v>59</v>
      </c>
      <c r="C46" s="12" t="s">
        <v>13</v>
      </c>
      <c r="D46" s="12" t="s">
        <v>86</v>
      </c>
      <c r="E46" s="12" t="s">
        <v>87</v>
      </c>
      <c r="F46" s="8">
        <v>10</v>
      </c>
      <c r="G46" s="11">
        <v>0.4</v>
      </c>
      <c r="H46" s="7">
        <f t="shared" si="0"/>
        <v>4</v>
      </c>
      <c r="I46" s="6">
        <f t="shared" si="1"/>
        <v>0.48</v>
      </c>
      <c r="J46" s="7">
        <f t="shared" si="2"/>
        <v>4.4800000000000004</v>
      </c>
    </row>
    <row r="47" spans="1:10" ht="118.8">
      <c r="A47" s="5">
        <v>44</v>
      </c>
      <c r="B47" s="12" t="s">
        <v>88</v>
      </c>
      <c r="C47" s="14" t="s">
        <v>89</v>
      </c>
      <c r="D47" s="12" t="s">
        <v>90</v>
      </c>
      <c r="E47" s="12" t="s">
        <v>91</v>
      </c>
      <c r="F47" s="8">
        <v>1</v>
      </c>
      <c r="G47" s="11">
        <v>231.37</v>
      </c>
      <c r="H47" s="7">
        <f>F47*G47</f>
        <v>231.37</v>
      </c>
      <c r="I47" s="6">
        <f>H47*0.12</f>
        <v>27.764399999999998</v>
      </c>
      <c r="J47" s="7">
        <f>H47+I47</f>
        <v>259.13440000000003</v>
      </c>
    </row>
    <row r="48" spans="1:10" ht="118.8">
      <c r="A48" s="5">
        <v>45</v>
      </c>
      <c r="B48" s="12" t="s">
        <v>92</v>
      </c>
      <c r="C48" s="14" t="s">
        <v>93</v>
      </c>
      <c r="D48" s="12" t="s">
        <v>94</v>
      </c>
      <c r="E48" s="12" t="s">
        <v>95</v>
      </c>
      <c r="F48" s="8">
        <v>10</v>
      </c>
      <c r="G48" s="11">
        <v>173.06</v>
      </c>
      <c r="H48" s="7">
        <f>F48*G48</f>
        <v>1730.6</v>
      </c>
      <c r="I48" s="6">
        <f>H48*0.12</f>
        <v>207.67199999999997</v>
      </c>
      <c r="J48" s="7">
        <f>H48+I48</f>
        <v>1938.2719999999999</v>
      </c>
    </row>
    <row r="49" spans="1:10" ht="118.8">
      <c r="A49" s="5">
        <v>46</v>
      </c>
      <c r="B49" s="12" t="s">
        <v>96</v>
      </c>
      <c r="C49" s="14" t="s">
        <v>97</v>
      </c>
      <c r="D49" s="12" t="s">
        <v>98</v>
      </c>
      <c r="E49" s="12" t="s">
        <v>99</v>
      </c>
      <c r="F49" s="8">
        <v>1</v>
      </c>
      <c r="G49" s="11">
        <v>231.37</v>
      </c>
      <c r="H49" s="7">
        <f>F49*G49</f>
        <v>231.37</v>
      </c>
      <c r="I49" s="6">
        <f>H49*0.12</f>
        <v>27.764399999999998</v>
      </c>
      <c r="J49" s="7">
        <f>H49+I49</f>
        <v>259.13440000000003</v>
      </c>
    </row>
    <row r="50" spans="1:10" ht="118.8">
      <c r="A50" s="5">
        <v>47</v>
      </c>
      <c r="B50" s="12" t="s">
        <v>100</v>
      </c>
      <c r="C50" s="14" t="s">
        <v>101</v>
      </c>
      <c r="D50" s="12" t="s">
        <v>102</v>
      </c>
      <c r="E50" s="12" t="s">
        <v>103</v>
      </c>
      <c r="F50" s="8">
        <v>1</v>
      </c>
      <c r="G50" s="11">
        <v>231.37</v>
      </c>
      <c r="H50" s="7">
        <f>F50*G50</f>
        <v>231.37</v>
      </c>
      <c r="I50" s="6">
        <f>H50*0.12</f>
        <v>27.764399999999998</v>
      </c>
      <c r="J50" s="7">
        <f>H50+I50</f>
        <v>259.13440000000003</v>
      </c>
    </row>
    <row r="51" spans="1:10">
      <c r="H51" s="17">
        <f>SUM(H4:H50)</f>
        <v>8163.3764999999985</v>
      </c>
      <c r="I51" s="18">
        <f>H51*0.12</f>
        <v>979.60517999999979</v>
      </c>
      <c r="J51" s="19">
        <f>H51+I51</f>
        <v>9142.981679999999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</dc:creator>
  <cp:lastModifiedBy>Byron</cp:lastModifiedBy>
  <dcterms:created xsi:type="dcterms:W3CDTF">2023-07-04T06:02:42Z</dcterms:created>
  <dcterms:modified xsi:type="dcterms:W3CDTF">2023-07-04T06:26:27Z</dcterms:modified>
</cp:coreProperties>
</file>