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Coordinación Zonal" sheetId="1" r:id="rId1"/>
  </sheets>
  <definedNames>
    <definedName name="_xlnm.Print_Titles" localSheetId="0">'Coordinación Zonal'!$1:$2</definedName>
  </definedNames>
  <calcPr calcId="145621"/>
</workbook>
</file>

<file path=xl/calcChain.xml><?xml version="1.0" encoding="utf-8"?>
<calcChain xmlns="http://schemas.openxmlformats.org/spreadsheetml/2006/main">
  <c r="I199" i="1" l="1"/>
  <c r="I148" i="1"/>
  <c r="I146" i="1"/>
  <c r="I98" i="1"/>
  <c r="I92" i="1"/>
  <c r="I77" i="1"/>
  <c r="I202" i="1"/>
  <c r="I209" i="1" s="1"/>
</calcChain>
</file>

<file path=xl/sharedStrings.xml><?xml version="1.0" encoding="utf-8"?>
<sst xmlns="http://schemas.openxmlformats.org/spreadsheetml/2006/main" count="1019" uniqueCount="376">
  <si>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</si>
  <si>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</si>
  <si>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</si>
  <si>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</si>
  <si>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</si>
  <si>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</si>
  <si>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</si>
  <si>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</si>
  <si>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</si>
  <si>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</si>
  <si>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</si>
  <si>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</si>
  <si>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</si>
  <si>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</si>
  <si>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</si>
  <si>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</si>
  <si>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</si>
  <si>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</si>
  <si>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</si>
  <si>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LCDO. CARLOS SILVA ZAMBRANO</t>
  </si>
  <si>
    <t>CORREO ELECTRÓNICO DEL O LA RESPONSABLE DE LA UNIDAD POSEEDORA DE LA INFORMACIÓN:</t>
  </si>
  <si>
    <t>carlos.silva@inclusion.gob.ec</t>
  </si>
  <si>
    <t>NÚMERO TELEFÓNICO DEL O LA RESPONSABLE DE LA UNIDAD POSEEDORA DE LA INFORMACIÓN:</t>
  </si>
  <si>
    <t>(05) 2563577 EXTENSIÓN 4553</t>
  </si>
  <si>
    <t>(05) 2 563 577 EXT. 4550</t>
  </si>
  <si>
    <t>maria.arboleda@inclusion.gob.ec</t>
  </si>
  <si>
    <t>ING. MARÍA JULIETA ARBOLEDA TOALA</t>
  </si>
  <si>
    <t>CE-20170000721908</t>
  </si>
  <si>
    <t>CATALOGO ELECTRONICO</t>
  </si>
  <si>
    <t>AQUISICION DE MATERIALES DE OFICINA PARA EL DISTRITO</t>
  </si>
  <si>
    <t>FINALIZADO</t>
  </si>
  <si>
    <t>https://catalogo.compraspublicas.gob.ec/</t>
  </si>
  <si>
    <t>CE-20170000769814</t>
  </si>
  <si>
    <t>CE-20170000728409</t>
  </si>
  <si>
    <t>AQUISICION DE MATERIALES  DE ASEO PARA LA OFICINAS DISTRITAL</t>
  </si>
  <si>
    <t>CE-20170000728406</t>
  </si>
  <si>
    <t>CE-20170000728405</t>
  </si>
  <si>
    <t>CE-20170000794589</t>
  </si>
  <si>
    <t>LIQUIDADA</t>
  </si>
  <si>
    <t>https://catalogo.compraspublicas.gob.ec/ordenes</t>
  </si>
  <si>
    <t>CE-20170000794587</t>
  </si>
  <si>
    <t>CE-20170000794588</t>
  </si>
  <si>
    <t xml:space="preserve">  CE-20170000793758</t>
  </si>
  <si>
    <t xml:space="preserve">CATÁLOGO ELECTRÓNICO </t>
  </si>
  <si>
    <t>SERVICIO DE ALIMENTACIÓN PARA LOS CIBVs EMBLEMÁTICOS DE SANTO DOMINGO DEL 09 AL 31 DE MARZO DE 2017</t>
  </si>
  <si>
    <t xml:space="preserve">  CE-20170000793759</t>
  </si>
  <si>
    <t>SERVICIO DE ALIMENTACIÓN PARA EL CIBV EMBLEMATICO DE LA CONCORDIA DEL 10 MARZO AL 07 DE ABRIL DE 2017</t>
  </si>
  <si>
    <t>EN EJECUCIÓN</t>
  </si>
  <si>
    <t xml:space="preserve">  CE-20170000760646</t>
  </si>
  <si>
    <t xml:space="preserve">  CE-20170000760634</t>
  </si>
  <si>
    <t xml:space="preserve">  CE-20170000760874</t>
  </si>
  <si>
    <t>CE-20170000803308</t>
  </si>
  <si>
    <t>CE-20170000803880</t>
  </si>
  <si>
    <t>Revisada</t>
  </si>
  <si>
    <t>CE-20170000718226</t>
  </si>
  <si>
    <t>CE-20170000718285</t>
  </si>
  <si>
    <t xml:space="preserve">CE-20170000739072 </t>
  </si>
  <si>
    <t xml:space="preserve">CE-20170000739215 </t>
  </si>
  <si>
    <t xml:space="preserve">  CE-20170000712753</t>
  </si>
  <si>
    <t>SERVICIO DE ALIMENTACIÓN PARA LOS CIBVs EMBLEMÁTICOS DE SANTO DOMINGO DEL 09 AL 31 DE ENERO 2017</t>
  </si>
  <si>
    <t xml:space="preserve">  CE-20170000712755</t>
  </si>
  <si>
    <t>SERVICIO DE ALIMENTACIÓN PARA LOS CIBVs EMBLEMÁTICOS DE LA CONCORDIA DEL 09 AL 31 DE ENERO 2017</t>
  </si>
  <si>
    <t>CE-20170000714720</t>
  </si>
  <si>
    <t>SERVICIO DE MANTENIMIENTO DE LAS OFICINAS DE LA COORDINACION ZONAL 4 MIES</t>
  </si>
  <si>
    <t>ACEPTADA</t>
  </si>
  <si>
    <t>FI-DDP-001-2017</t>
  </si>
  <si>
    <t>FERIAS INCLUSIVAS</t>
  </si>
  <si>
    <t>SERVICIO DE ALIMENTACION PARA LOS ADULTOS MAYORES DEL CENTRO GERONTOLOGICO GUILLERMINA LOOR DE MORENO MODALIDADES RESIDENCIA Y CENTRO DIURNO</t>
  </si>
  <si>
    <t>ADJUDICADA</t>
  </si>
  <si>
    <t>CE-20170000749325</t>
  </si>
  <si>
    <t>CE-20170000764783</t>
  </si>
  <si>
    <t>CE-20170000721889</t>
  </si>
  <si>
    <t>CE-20170000721888</t>
  </si>
  <si>
    <t>CE-20170000721887</t>
  </si>
  <si>
    <t>CE-20170000721886</t>
  </si>
  <si>
    <t>CE-20170000721884</t>
  </si>
  <si>
    <t>CE-20170000721882</t>
  </si>
  <si>
    <t>CE-20170000721881</t>
  </si>
  <si>
    <t>CE-20170000721894</t>
  </si>
  <si>
    <t>CE-20170000721893</t>
  </si>
  <si>
    <t>CE-20170000721892</t>
  </si>
  <si>
    <t>CE-20170000721891</t>
  </si>
  <si>
    <t>CE-20170000721890</t>
  </si>
  <si>
    <t>CE-20170000721906</t>
  </si>
  <si>
    <t>CE-20170000721907</t>
  </si>
  <si>
    <t>CE-20170000721905</t>
  </si>
  <si>
    <t>CE-20170000721883</t>
  </si>
  <si>
    <t>CE-20170000728416</t>
  </si>
  <si>
    <t>CE-20170000728404</t>
  </si>
  <si>
    <t>CE-20170000728417</t>
  </si>
  <si>
    <t>CE-20170000728419</t>
  </si>
  <si>
    <t>CE-20170000728421</t>
  </si>
  <si>
    <t>CE-20170000728423</t>
  </si>
  <si>
    <t xml:space="preserve">  CE-20170000720742</t>
  </si>
  <si>
    <t>SERVICIO DE ALIMENTACIÓN PARA LOS CIBVs EMBLEMÁTICOS DE SANTO DOMINGO DEL 01 DE FEBRERO AL 08 DE MARZO DE 2017</t>
  </si>
  <si>
    <t xml:space="preserve">  CE-20170000720735</t>
  </si>
  <si>
    <t>CE-20170000781995</t>
  </si>
  <si>
    <t>CE-20170000816272</t>
  </si>
  <si>
    <t>CE-20170000812982</t>
  </si>
  <si>
    <t>CE-20170000839806</t>
  </si>
  <si>
    <t xml:space="preserve">AQUÍSICION DE ARCHIVADORES TAMAÑO OFICIO LOMO </t>
  </si>
  <si>
    <t>CE-20170000839801</t>
  </si>
  <si>
    <t>CE-20170000839805</t>
  </si>
  <si>
    <t>CE-20170000839804</t>
  </si>
  <si>
    <t>CE-20170000839803</t>
  </si>
  <si>
    <t>CE-20170000839802</t>
  </si>
  <si>
    <t>CE-20170000839799</t>
  </si>
  <si>
    <t>CE-20170000839796</t>
  </si>
  <si>
    <t>CE-20170000839800</t>
  </si>
  <si>
    <t>CE-20170000839795</t>
  </si>
  <si>
    <t>CE-20170000839797</t>
  </si>
  <si>
    <t>CE-20170000823734</t>
  </si>
  <si>
    <t>CE-20170000848528 /518</t>
  </si>
  <si>
    <t>CATÁLOGO ELECTRÓNICO</t>
  </si>
  <si>
    <t>ADQUISICIÓN DE MATERIAL DE OFICINA PARA LA UNIDAD DE TRABAJO SOCIAL</t>
  </si>
  <si>
    <t>REVISADA/EN RECEPCIÓN</t>
  </si>
  <si>
    <t xml:space="preserve">CE-20170000847497 </t>
  </si>
  <si>
    <t>SERVICIO DE ALQUILER DE VEHÍCULOS PARA LA UNIDAD DE JOAQUIN GALLEGOS LARA</t>
  </si>
  <si>
    <t>FI-MIESSDT-003-2017</t>
  </si>
  <si>
    <t>FERIA INCLUSIVA</t>
  </si>
  <si>
    <t>003-2017 CONTRATACION DE PROVISION DE ALIMENTOS Y BEBIDAS PARA LOS ADULTOS MAYORES DEL CENTRO GERONTOLOGICO DEL MIES SANTO DOMINGO DE LOS TSACHILAS</t>
  </si>
  <si>
    <t>SIE-MIESSDT-001-2017</t>
  </si>
  <si>
    <t>SUBASTA INVERSA ELETRÓNICA</t>
  </si>
  <si>
    <t>SERVICIO DE LAVADO SECADO Y PLANCHADO DE ROPA DE LOS ADULTOS MAYORES DEL CENTRO GERONTOLOGICO</t>
  </si>
  <si>
    <t>ADJUDICADA/REGISTRO DE CONTRATO</t>
  </si>
  <si>
    <t>SERVICOI DE LAVADO SECADO Y PLANCHADO DE ROPA DE LOS ADULTOS MAYORES DEL CENTRO GERONTOLOGICO</t>
  </si>
  <si>
    <t>CONTRATACION DE PROVISION DE ALIMENTOS Y BEBIDAS PARA LOS ADULTOS MAYORES DEL CENTRO GERONTOLOGICO DEL MIES SANTO DOMINGO DE LOS TSACHILAS</t>
  </si>
  <si>
    <t>SERVICIO DE LIMPIEZA DE INTERIORES TIPO 1 PARA LA COORDINACIÓN ZONAL 4 MIES</t>
  </si>
  <si>
    <t>CE-2017000072641</t>
  </si>
  <si>
    <t>CE-20170000849627</t>
  </si>
  <si>
    <t>CE-20170000821131</t>
  </si>
  <si>
    <t>SERVICIO DE LIMPIESA DE LOS DIFERNTES CIBV DEL JAMA</t>
  </si>
  <si>
    <t>CRE-DD1320-001-2017</t>
  </si>
  <si>
    <t>PROCESO DE IMPRESIÓN Y REPRODUCCIÓN DE LAMINAS DE VINIL ADHESIVA TRANSPARENTE Y MARCA PAIS DE MATERIAL PUBLICITARIO PARA CIBV?S JAMA-MIES</t>
  </si>
  <si>
    <t>ADJUDICADO</t>
  </si>
  <si>
    <t>MC-MIES-CZ-4-09-2017</t>
  </si>
  <si>
    <t>MENOR CUANTIA</t>
  </si>
  <si>
    <t>DESIERT0</t>
  </si>
  <si>
    <t>MC-MIES-CZ-4-08-2017</t>
  </si>
  <si>
    <t>ADJUDICACION</t>
  </si>
  <si>
    <t>MC-MIES-CZ-4-10-2017</t>
  </si>
  <si>
    <t>TRABAJOS DE MANTENIMIENTO DE LA INFRAESTRUCTURADEL CENTRO INFANTIL CIBV NUESTRA SEÑORA DE LA MERCED UBICADO EN EL CANTON JIPIJAPA PERTENECIENTE A LA DIRECCION DISTRITAL PORTOVIEJO</t>
  </si>
  <si>
    <t>TRABAJOS DE MANTENIMIENTO DE LA INFRAESTRUCTURA DEL CENTRO INFANTIL CIBV BUEN VIVIR JORGE MENDOZA PERTENECIENTE A LA DIRECCION DISTRITAL PORTOVIEJO</t>
  </si>
  <si>
    <t xml:space="preserve">CE-20170000868806 </t>
  </si>
  <si>
    <t>CATÁLOGO DIMÁMICO INCLUSIVO</t>
  </si>
  <si>
    <t>LIQUIDADO</t>
  </si>
  <si>
    <t>CE-20170000868847 /48/49</t>
  </si>
  <si>
    <t>CATÁLOGO DE BIENES</t>
  </si>
  <si>
    <t>MATERIAL DE OFICINA (ARCHIVADORES, ESFEROGRÁFICOS Y PAPEL)</t>
  </si>
  <si>
    <t>EN RECEPCIÓN</t>
  </si>
  <si>
    <t xml:space="preserve">CE-20170000876383 </t>
  </si>
  <si>
    <t xml:space="preserve">CE-20170000876384 </t>
  </si>
  <si>
    <t xml:space="preserve">CE-20170000876878 </t>
  </si>
  <si>
    <t xml:space="preserve">CE-20170000876879 </t>
  </si>
  <si>
    <t xml:space="preserve">CE-20170000876882 </t>
  </si>
  <si>
    <t>CE-20170000877922 /41/42</t>
  </si>
  <si>
    <t xml:space="preserve">CE-20170000881495 </t>
  </si>
  <si>
    <t xml:space="preserve">CE-20170000882638 </t>
  </si>
  <si>
    <t>CE-20170000892796</t>
  </si>
  <si>
    <t xml:space="preserve">CE-20170000913348 </t>
  </si>
  <si>
    <t>CATÁLOGO DINÁMICO INCLUSIVO</t>
  </si>
  <si>
    <t>ALQUILER DE VEHÍCULOS (CAMIONETAS DOBLE CABINA) QUE INCLUYE CONDUCTOR PARA LA UNIDAD DE ACOMPAÑAMIENTO FAMILIAR</t>
  </si>
  <si>
    <t xml:space="preserve">CE-20170000919156 </t>
  </si>
  <si>
    <t>SERVICIO DE SEGURIDAD Y VIGILANCIA PARA LA DIRECCIÓN DISTRITAL</t>
  </si>
  <si>
    <t>SERVICIO DE ASEO Y LIMPIEZA ( 4 MESES)</t>
  </si>
  <si>
    <t>PROCESO</t>
  </si>
  <si>
    <t>CE-20170000870653</t>
  </si>
  <si>
    <t>CE-20170000849405</t>
  </si>
  <si>
    <t>SERVICIO DE SEGURIDAD Y VIGILANCIA ( 2 MESES)</t>
  </si>
  <si>
    <t>ADQUISICION DE ALIMENTACION DEL CIBV EMBLEMATICO  MARIA LUISA ( 2 MESES)</t>
  </si>
  <si>
    <t>FINALIZADA</t>
  </si>
  <si>
    <t>CE-20170000829176</t>
  </si>
  <si>
    <t>CE-20170000728415</t>
  </si>
  <si>
    <t>MATERIALES DE ASEO</t>
  </si>
  <si>
    <t>CE-20170000728414</t>
  </si>
  <si>
    <t>CE-20170000879746</t>
  </si>
  <si>
    <t xml:space="preserve">MATERIALES DE OFICINA </t>
  </si>
  <si>
    <t>CE-201700008726639</t>
  </si>
  <si>
    <t>CE-20170000879747</t>
  </si>
  <si>
    <t>CE-20170000879750</t>
  </si>
  <si>
    <t>CE-201700008726638</t>
  </si>
  <si>
    <t>CE-20170000879749</t>
  </si>
  <si>
    <t>CE-20170000879761</t>
  </si>
  <si>
    <t>CE-201700008244667</t>
  </si>
  <si>
    <t>CE-20170000879752</t>
  </si>
  <si>
    <t>CE-20170000872640</t>
  </si>
  <si>
    <t>CE-20170000872642</t>
  </si>
  <si>
    <t>CE-20170000872643</t>
  </si>
  <si>
    <t>CE-20170000872648</t>
  </si>
  <si>
    <t>CE-20170000879760</t>
  </si>
  <si>
    <t>CE-20170000879758</t>
  </si>
  <si>
    <t>CE-20170000872659</t>
  </si>
  <si>
    <t>CE-20170000879757</t>
  </si>
  <si>
    <t>CE-20170000879756</t>
  </si>
  <si>
    <t>CE-20170000879755</t>
  </si>
  <si>
    <t>CE-20170000879754</t>
  </si>
  <si>
    <t>CE-20170000879753</t>
  </si>
  <si>
    <t>EJECUCION DE CONTRATO</t>
  </si>
  <si>
    <t>MCO-MIESZ4-12</t>
  </si>
  <si>
    <t>TRABAJOS DE MANTENIMIENTO DE LA INFRAESTRUCTURA DEL CIBV BUEN JESUS PERTENECIENTES A LA DIRECCION DISTRITAL PORTOVIEJO</t>
  </si>
  <si>
    <t>CALIFICACION  DE PARTICIPANTES</t>
  </si>
  <si>
    <t>MCO-MIESZ4-13</t>
  </si>
  <si>
    <t>MANTENIMIENTO DE LA INFRAESTRUCTURA DEL CENTRO GERONTOLOGICO GUILLERMINA LOOR  UBICADO EN EL CANTON PORTOVIEJO</t>
  </si>
  <si>
    <t>CE-20170000924904</t>
  </si>
  <si>
    <t>CE-20170000924903</t>
  </si>
  <si>
    <t xml:space="preserve">CE-20170000926211 </t>
  </si>
  <si>
    <t>CE-20170000927967/68/69/70/71/72/73/74/75/76/77</t>
  </si>
  <si>
    <t xml:space="preserve">CE-20170000931475 </t>
  </si>
  <si>
    <t>CE-20170000932444 /45/46</t>
  </si>
  <si>
    <t>CE-20170000893202</t>
  </si>
  <si>
    <t>CE-20170000879315</t>
  </si>
  <si>
    <t xml:space="preserve">SERVICIO DE TRANSPORTE </t>
  </si>
  <si>
    <t>CE-20170000876188</t>
  </si>
  <si>
    <t>CE-20170000941780</t>
  </si>
  <si>
    <t>ENTREGA DEL SERVICIO</t>
  </si>
  <si>
    <t>MANTENIMIENTO EN LA INFRAESTRUCTURA DEL CIBV BUEN JESUS PERTENECIENTE A LA DIRECCION DISTRITAL PORTOVIEJO</t>
  </si>
  <si>
    <t>MANTENIMIENTO DE LA INFRAESTRUCTURA DEL CENTRO GERONTOLOGICO GUILLERMINA LOOR UBICADO EN EL CANTON PORTOVIEJO</t>
  </si>
  <si>
    <t>CE-20170000956070</t>
  </si>
  <si>
    <t>CE-20170000963850</t>
  </si>
  <si>
    <t>ALQUILER DE CAMIONETA PARA UNIDAD DE ACOMPAÑAMIENTO FAMILIAR</t>
  </si>
  <si>
    <t>CE-20170000963851</t>
  </si>
  <si>
    <t>APROBADA</t>
  </si>
  <si>
    <t>CE20170000952801</t>
  </si>
  <si>
    <t>PUNTO DE SERVICIO INSTITUCIONAL DE 24 HORAS PERMANENTES SIN ARMAS</t>
  </si>
  <si>
    <t>CE-20170000962067</t>
  </si>
  <si>
    <t>ADQUISICION DE MATERIALES DE OFICINA PARA LOS FUNCIONARIOS DE LA COORDINACION ZONAL 4 MIES MANABI SANTO DOMINGO DE LOS TSACHILAS</t>
  </si>
  <si>
    <t>CE-20170000962070</t>
  </si>
  <si>
    <t>CE-20170000962064</t>
  </si>
  <si>
    <t>CE-20170000962065</t>
  </si>
  <si>
    <t>CE-20170000962066</t>
  </si>
  <si>
    <t>CE-20170000962068</t>
  </si>
  <si>
    <t>2.02</t>
  </si>
  <si>
    <t>CE-20170000962069</t>
  </si>
  <si>
    <t>CE-20170000962072</t>
  </si>
  <si>
    <t>CRE-CZ4MIES-005-2017</t>
  </si>
  <si>
    <t>REGIMEN ESPECIAL</t>
  </si>
  <si>
    <t>MANTENIMIENTO/REPARACION Y ADQUISICION DE REPUESTOS/ACCESORIOS DE LOS VEHICULOS PERTENECIENTES AL PARQUE AUTOMOTOR DE LA CZ4</t>
  </si>
  <si>
    <t>DESIERTA</t>
  </si>
  <si>
    <t>CRE-CZ4MIES-006-2017</t>
  </si>
  <si>
    <t>SERVICIO DE DIFUSION DE LA COORDINACION ZONAL 4 MIES MANABI-SANTO DOMINGO DE LOS TSACHILAS (SERVICIO DE UN PROFECIONAL PARA QUE REALICE LA PRODUCCION DE UN VIDEO INFORMATIVO Y SEIS CAPSULAS TESTIMONIALES COMO MATERIALES INFORMATIVOS PARA LA SOCIALIZACION</t>
  </si>
  <si>
    <t>CE-20170000946290</t>
  </si>
  <si>
    <t>CE-20170000930368</t>
  </si>
  <si>
    <t xml:space="preserve">SERVICIO DE SEGURIDAD Y VIGILANCIA PARA LOS CIBV </t>
  </si>
  <si>
    <t>CE-20170000882984</t>
  </si>
  <si>
    <t>ALQUILER DE CAMIONETAS PARA LA UNIDAD DE TRABAJO SOCIAL</t>
  </si>
  <si>
    <t>CE-20170000930344</t>
  </si>
  <si>
    <t xml:space="preserve">SERVICIO DE ALIMENTACION PARA LOS CIBV </t>
  </si>
  <si>
    <t>12,724,80</t>
  </si>
  <si>
    <t>CE-20170000946289</t>
  </si>
  <si>
    <t xml:space="preserve">MATERIALES DE ASEO PARA CENTRO GERONTOLOGICO PEDERNALES </t>
  </si>
  <si>
    <t>CE-20170000946288</t>
  </si>
  <si>
    <t xml:space="preserve">CE-20170000964782 </t>
  </si>
  <si>
    <t>SERVICIO DE SEGURIDAD Y VIGILANCIA PRIVADA LAS 24 HORAS DEL DÍA</t>
  </si>
  <si>
    <t xml:space="preserve">CE-20170000966037 </t>
  </si>
  <si>
    <t>SERVICIO DE ALQUILER DE VEHÍCULOS DE TRANSPORTE PARA LA MOVILIZACIÓN DE LOS TAF AL ACOMPAÑAMIENTO FAMILIAR</t>
  </si>
  <si>
    <t xml:space="preserve">CE-20170000954470 </t>
  </si>
  <si>
    <t>SERVICIO DE ASEO Y LIMPIEZA DEL CIBV EMBLEMÁTICO "ANGEL DE MI GUARDA" DEL CANTÓN ROCAFUERTE</t>
  </si>
  <si>
    <t xml:space="preserve">CE-20170000951485 </t>
  </si>
  <si>
    <t xml:space="preserve">CE-20170000946664 </t>
  </si>
  <si>
    <t xml:space="preserve">CE-20170000966061 </t>
  </si>
  <si>
    <t>SERVICIO DE ASEO Y LIMPIEZA DE LA DIRECCIÓN DISTRITAL 13D07 CHONE-FLAVIO ALFARO MIES</t>
  </si>
  <si>
    <t xml:space="preserve">  CE-20170000946168</t>
  </si>
  <si>
    <t xml:space="preserve">CE-20170000946709 </t>
  </si>
  <si>
    <t xml:space="preserve">CE-20170000946763 </t>
  </si>
  <si>
    <t xml:space="preserve">CE-20170000952557 </t>
  </si>
  <si>
    <t xml:space="preserve">  CE-20170000957925/26</t>
  </si>
  <si>
    <t xml:space="preserve">  CE-20170000961836/37/38/39/40/41/42/43/44/45/46</t>
  </si>
  <si>
    <t xml:space="preserve">CE-20170000963567 </t>
  </si>
  <si>
    <t>CE-20170000965554</t>
  </si>
  <si>
    <t xml:space="preserve">CONTRATACION DEL SERVICIO DE ASEO Y LIMPIEZA DE LAS INSTALACIONES DEL CENTRO EMBLEMATICO NUESTRA SEÑORA DE LA MERCED DISTRITO PORTOVIEJO </t>
  </si>
  <si>
    <t>MCS-DDP-MIES-01-2017</t>
  </si>
  <si>
    <t>SERVICIO DE MANTENIMIENTO PREVENTIVO Y CORRECTIVO DE LOS VEHICULOS DE LA DIRECCION DISTRITAL 13D01</t>
  </si>
  <si>
    <t>CE-20170000950508</t>
  </si>
  <si>
    <t>CE-20170000920012</t>
  </si>
  <si>
    <t>CE-20170000946439</t>
  </si>
  <si>
    <t>CE-20170000950387</t>
  </si>
  <si>
    <t>CE-20170000959381</t>
  </si>
  <si>
    <t>CE-20170000959380</t>
  </si>
  <si>
    <t>CE-20170000959379</t>
  </si>
  <si>
    <t>CE-20170000959378</t>
  </si>
  <si>
    <t>CE-20170000959377</t>
  </si>
  <si>
    <t>CE-20170000959376</t>
  </si>
  <si>
    <t>CE-20170000959375</t>
  </si>
  <si>
    <t>CE-20170000959374</t>
  </si>
  <si>
    <t>CE-20170000955006</t>
  </si>
  <si>
    <t>SERVICIO DE MANTENIMIENTO PREVENTIVO Y CORRECTIVO DE LOS VEHICULOS DE LA DIRECCION DISTRITAL 13D01 PORTOVIEJO MIES</t>
  </si>
  <si>
    <t>VALOR TOTAL DE CONTRATACIONES</t>
  </si>
  <si>
    <t>VALOR TOTAL DE ÍNFIMAS CUANTÍAS EJECUTADAS - COORDINACIÓN ZONAL 4</t>
  </si>
  <si>
    <t>VALOR TOTAL DE ÍNFIMAS CUANTÍAS EJECUTADAS - DIRECCIÓN DISTRITAL PORTOVIEJO</t>
  </si>
  <si>
    <t>VALOR TOTAL DE ÍNFIMAS CUANTÍAS EJECUTADAS - DIRECCIÓN DISTRITAL MANTA</t>
  </si>
  <si>
    <t>VALOR TOTAL DE ÍNFIMAS CUANTÍAS EJECUTADAS - DIRECCIÓN DISTRITAL CHONE</t>
  </si>
  <si>
    <t>VALOR TOTAL DE ÍNFIMAS CUANTÍAS EJECUTADAS - DIRECCIÓN DISTRITAL JAMA</t>
  </si>
  <si>
    <t>VALOR TOTAL DE ÍNFIMAS CUANTÍAS EJECUTADAS - DIRECCIÓN DISTRITAL SANTO DOMINGO</t>
  </si>
  <si>
    <t>ÍNFIMAS CUANTÍAS DE LA CZ4 Y SUS DISTRITOS</t>
  </si>
  <si>
    <t>COORDINACION ZONAL 4</t>
  </si>
  <si>
    <t>SERVICIO DE ASEO Y LIMPIEZA DE LAS OFICINAS DE LA DIRECCIÓN DISTRITAL 13D07 CHONE-FLAVIO ALFARO-MIES</t>
  </si>
  <si>
    <t>SERVICIO DE ALIMENTACIÓN PARA LOS NIÑOS Y NIÑAS DEL CIBV EMBLEMÁTICO “ÁNGEL DE MI GUARDA” DEL CANTÓN ROCAFUERTE</t>
  </si>
  <si>
    <t>SERVICIO DE SEGURIDAD Y VIGILANCIA PRIVADA PARA LAS INSTALACIONES DE LAS OFICINAS DE LA DIRECCIÓN DISTRITAL 13D07 CHONE-FLAVIO ALFARO-MIES</t>
  </si>
  <si>
    <t>SERVICIO DE ASEO Y LIMPIEZA DEL CIBV EMBLEMÁTICO “ÁNGEL DE MI GUARDA” DEL CANTÓN ROCAFUERTE</t>
  </si>
  <si>
    <t>SERVICIO DE ALIMENTACIÓN PARA LOS NIÑOS Y NIÑAS DEL CIBV DE ATENCIÓN DIRECTA “PARVULITOS ALEGRES” DEL CANTÓN BOLÍVAR</t>
  </si>
  <si>
    <t>SERVICIO DE ASEO Y LIMPIEZA DEL CIBV DE ATENCIÓN DIRECTA "PARVULITOS ALEGRES" DEL CANTÓN BOLÍVAR</t>
  </si>
  <si>
    <t>AQUISICIÓN DE NEUMÁTICO PARA LOS VAHÍCULOS DE LA INTUTUCIÓN</t>
  </si>
  <si>
    <t>AQUISICIÓN DE MATERIALES DE OFICINA PARA EL DISTRITO</t>
  </si>
  <si>
    <t>AQUISICIÓN DE MATERIALES  DE ASEO PARA LA OFICINAS DISTRITAL</t>
  </si>
  <si>
    <t>SERVICIO DE CAMBIO DE ACEITE Y FILTRO DE ACEITE DE: VEHÍCULOS A GASOLINA (5 CUARTOS DE ACEITE 10W30 Ó 20W50), SE EXCEPTÚA A LOS VEHÍCULOS QUE CUMPLAN CON EL PRINCIPIO DE VIGENCIA TECNOLÓGICA</t>
  </si>
  <si>
    <t>REVISIÓN, LIMPIEZA Y REGULACIÓN DE FRENOS</t>
  </si>
  <si>
    <t xml:space="preserve">SERVICIO DE CAMBIO DE ACEITE Y FILTRO DE ACEITE DE: VEHÍCULOS A GASOLINA (5 CUARTOS DE ACEITE 10W30 Ó 20W50), SE EXCEPTÚA A LOS VEHÍCULOS QUE CUMPLAN CON EL PRINCIPIO DE VIGENCIA TECNOLÓGICA </t>
  </si>
  <si>
    <t xml:space="preserve">SERVICIO DE CAMBIO DE ACEITE Y FILTRO DE ACEITE DE: VEHÍCULOS A GASOLINA (6 CUARTOS DE ACEITE 10W30 Ó 20W50), SE EXCEPTÚA A LOS VEHÍCULOS QUE CUMPLAN CON EL PRINCIPIO DE VIGENCIA TECNOLÓGICA </t>
  </si>
  <si>
    <t>SERVICIO DE ALIMENTACIÓN PARA PROGRAMAS INFANTILES CIBV</t>
  </si>
  <si>
    <t xml:space="preserve">SERVICIO DE ALQUILER DE VEHÍCULOS DE TRANSPORTE COMERCIAL EN LAS MODALIDADES DE CARGA LIVIANA Y MIXTA, QUE INCLUYAN CONDUCTOR (CAMIONETA DOBLE CABINA) </t>
  </si>
  <si>
    <t>SERVICIO DE ASEO Y LIMPIEZA TIPO III PARA EL CENTRO GERONTOLÓGICO, PARA UN PERIODO DE DOS MESES (DEL 11 DE JULIO AL 11 DE SEPTIEMBRE DE 2017)</t>
  </si>
  <si>
    <t>ADQUISICIÓN DE MATERIAL DIDÁCTICO PARA CNH</t>
  </si>
  <si>
    <t>SERVICIO DE ALIMENTACIÓN PARA PROGRAMAS CIBVS "LA CONCORDIA", PARA EL PERIODO DEL 18 DE JULIO AL 07 DE SEPTIEMBRE DE 2017</t>
  </si>
  <si>
    <t>ADQUISICIÓN DE MATERIAL DE ASEO PARA LAS UNIDADES ADMINISTRATIVAS</t>
  </si>
  <si>
    <r>
      <t xml:space="preserve">COMENTARIO (DE SER EL CASO): </t>
    </r>
    <r>
      <rPr>
        <sz val="12"/>
        <rFont val="Arial"/>
        <family val="2"/>
      </rPr>
      <t>……………………………..</t>
    </r>
  </si>
  <si>
    <t>REVISADA</t>
  </si>
  <si>
    <t>SIN EFECTO</t>
  </si>
  <si>
    <t>PLAN ANUAL DE CONTRATACIÓN PÚBLICA 2017</t>
  </si>
  <si>
    <t>PLAN ANUAL DE CONTRATACIÓN VIGENTE CON REFORMAS</t>
  </si>
  <si>
    <t>SERVICIO DE ALIMENTACIÓN PARA EL CIBV EMBLEMÁTICO DE LA CONCORDIA DEL 01 DE FEBRERO AL 09 DE MARZO DE 2017</t>
  </si>
  <si>
    <t>SERVICIO DE ASEO Y LIMPIEZA PARA LOS CIBVS EMBLEMÁTICOS DE SANTO DOMINGO A PARTIR DEL 14 DE FEBRERO DE 2017</t>
  </si>
  <si>
    <t>SERVICIO DE ASEO Y LIMPIEZA PARA EL CIBV EMBLEMÁTICO DE LA CONCORDIA A PARTIR DEL 14 DE FEBRERO DE 2017</t>
  </si>
  <si>
    <t>SERVICIO DE ASEO Y LIMPIEZA PARA EL CENTRO GERONTOLÓGICO DE SANTO DOMINGO A PARTIR DEL 14 DE FEBRERO DE 2017</t>
  </si>
  <si>
    <t>ADQUISICIÓN  DE MATERIALES DE OFICINA PARA CONSUMO DE LA COORDINACIÓN ZONAL 4 MIES</t>
  </si>
  <si>
    <t>SERVICIO DE ASEO Y LIMPIEZA PARA LOS CIBVS EMBLEMÁTICOS DE SANTO DOMINGO A PARTIR DEL 14 DE FEBRERO AL 14 DE AGOSTO DE 2017</t>
  </si>
  <si>
    <t>SERVICIO DE ASEO Y LIMPIEZA PARA EL CIBV EMBLEMÁTICO DE LA CONCORDIA A PARTIR DEL 14 DE FEBRERO AL 14 DE AGOSTO DE 2017</t>
  </si>
  <si>
    <t>SERVICIO DE ASEO Y LIMPIEZA PARA EL CENTRO GERONTOLÓGICO DE SANTO DOMINGO A PARTIR DEL 14 DE FEBRERO AL 14 DE MAYO DE 2017</t>
  </si>
  <si>
    <t>SERVICIO DE ALIMENTACIÓN PARA PROGRAMA CIBV</t>
  </si>
  <si>
    <t>AQUISICIÓN DE NEUMÁTICOS 205/75R15 98/95Q TODA POCICIÓN APLICACIÓN TODO TERRENO</t>
  </si>
  <si>
    <t>AQUISICIÓN DE SOBRE MANILA F4</t>
  </si>
  <si>
    <t xml:space="preserve">AQUISICIÓN DE CINTA MASKING 3/4 X 40 YARDAS  </t>
  </si>
  <si>
    <t>AQUISICIÓN DE LÁPICES DE COLORES CAJA 12 UNIDADES</t>
  </si>
  <si>
    <t xml:space="preserve">AQUISICIÓN DE GRAPADORAS METÁLICAS MEDIANAS </t>
  </si>
  <si>
    <t xml:space="preserve">AQUISICIÓN DE CRAYONES ESCOLARES JUMBO GIGANTES 12 POR CAJA </t>
  </si>
  <si>
    <t xml:space="preserve">AQUISICIÓN DE PERFORADORA NORMAL </t>
  </si>
  <si>
    <t xml:space="preserve">AQUISICIÓN DE GOMAS LIQUIDAZ </t>
  </si>
  <si>
    <t xml:space="preserve">AQUISICIÓN DE CARPETAS PLÁSTICAS UN LADO TRASPARENTE </t>
  </si>
  <si>
    <t xml:space="preserve">AQUISICIÓN DE MARCADORES PERMANENTE NEGROS PUNTA GRUESA </t>
  </si>
  <si>
    <t xml:space="preserve">AQUISICIÓN DE MARCADORES PERMANENTE AZUL PUNTA GRUESA </t>
  </si>
  <si>
    <t xml:space="preserve">AQUISICIÓN DE RESALTADORES VARIOS COLORES  </t>
  </si>
  <si>
    <t>AQUISICIÓN DE NEUMÁTICOS 235/75R15 104/101Q TODA POCICIÓN APLICACIÓN TODO TERRENO</t>
  </si>
  <si>
    <t>TRABAJOS DE MANTENIMIENTO DE LA INFRAESTRUCTURA DEL CENTRO INFANTIL CIBV BUEN JESUS PERTENECIENTE A LA DIRECCIÓN DISTRITAL PORTOVIEJO</t>
  </si>
  <si>
    <t>TRABAJOS DE MANTENIMIENTO DE LA INFRAESTRUCTURA DEL CENTRO INFANTIL CIBV BUEN VIVIR JORGE MENDOZA PERTENECIENTE A LA DIRECCIÓN DISTRITAL PORTOVIEJO</t>
  </si>
  <si>
    <t>TRABAJOS DE MANTENIMIENTO DE LA INFRAESTRUCTURADEL CENTRO INFANTIL CIBV NUESTRA SEÑORA DE LA MERCED UBICADO EN EL CANTÓN JIPIJAPA PERTENECIENTE A LA DIRECCIÓN DISTRITAL PORTOVIEJO</t>
  </si>
  <si>
    <t xml:space="preserve">SERVICIO DE ALQUILER DE VEHÍCULO PARA JOAQUIN GALLEGOS LARA </t>
  </si>
  <si>
    <t>ADQUISICIÓN DE ALIMENTACIÓN DEL CIBV EMBLEMÁTICO COAQUE  DEL 3 ABRIL/4 MAYO 2017</t>
  </si>
  <si>
    <t xml:space="preserve">ADQUISICIÓN DE ALIMENTACIÓN DEL CIBV EMBLEMÁTICO COJIMIES Y COAQUE   </t>
  </si>
  <si>
    <t>ADQUISICIÓN DE ALIMENTACIÓN DEL CIBV EMBLEMÁTICO  MARIA LUISA ( 2 MESES)</t>
  </si>
  <si>
    <t>TRABAJOS DE MANTENIMIENTO DE LA INFRAESTRUCTURA DEL CIBV BUEN JESÚS PERTENECIENTES A LA DIRECCIÓN DISTRITAL PORTOVIEJO</t>
  </si>
  <si>
    <t>ADQUISICIÓN DE LLANTAS PARA EL PARQUE AUTOMOTOR DE LA COORDINACIÓN ZONAL 4</t>
  </si>
  <si>
    <t xml:space="preserve">CONTRATACIÓN DEL SERVICIO DE ASEO Y LIMPIEZA DE LA DIRECCIÓN DISTRITAL </t>
  </si>
  <si>
    <t>ADQUISICIÓN DE ALIMENTACIÓN DEL CIBV EMBLEMÁTICO MARIA LUISA</t>
  </si>
  <si>
    <t xml:space="preserve">ADQUISICIÓN DE LLANTAS </t>
  </si>
  <si>
    <t xml:space="preserve">ADQUISICIÓN DE ALIMENTACIÓN PARA LOS CIBV SUSURRO DE MAR Y COAQUE </t>
  </si>
  <si>
    <t>ADQUISICIÓN DE MATERIALES DE OFICINA PARA LOS FUNCIONARIOS DE LA COORDINACIÓN ZONAL 4 MIES MANABI SANTO DOMINGO DE LOS TSACHILAS</t>
  </si>
  <si>
    <t>ALQUILER DE VEHÍCULOS PARA LA UNIDAD DE TRABAJO SOCIAL (6 DÍAS - DEL 09 AL 17 DE AGOSTO)sto)</t>
  </si>
  <si>
    <t>ALQUILER DE VEHÍCULOS PARA LA UNIDAD DE TRABAJO SOCIAL (1 MES DEL 08 DE AGOSTO AL 07 DE SEPTIEMBRE)</t>
  </si>
  <si>
    <t>ADQUISICIÓN DE MATERIAL DE OFICINA (CAJAS DE CARTÓN - ARCHIVADORES) PARA LAS UNIDADES ADMINISTRATIVAS</t>
  </si>
  <si>
    <t>ADQUISICIÓN DE MATERIAL DIDÁCTICO (FRANELA) PARA CNH - SERVICIOS SOCIALES</t>
  </si>
  <si>
    <t>ALQUILER DE VEHÍCULOS PARA LA UNIDAD DE TRABAJO SOCIAL (4 MESES - DEL 24 DE AGOSTO AL 28 DE DICIEMBRE)</t>
  </si>
  <si>
    <t>SERVICIO DE REFRIGERIOS PARA EVENTOS "PACTO POR LA TERNURA" EN SANTO DOMINGO Y LA CONCORDIA</t>
  </si>
  <si>
    <t xml:space="preserve">MATERIALES DE ASEO PARA CENTRO GERONTOLÓGICO PEDERNALES </t>
  </si>
  <si>
    <t xml:space="preserve">SERVICIO DE ALIMENTACIÓN PARA LOS CIBV </t>
  </si>
  <si>
    <t>ADQUISICIÓN DE MATERIALES DE ASEO CIBV EMBLEMÁTICOS</t>
  </si>
  <si>
    <t>CONTRATACIÓN DEL SERVICIO DE SEGURIDAD Y VIGILANCIA PARA LAS INSTALACIONES DEL CENTRO GERONTOLÓGICO DISTRITO PORTOVIEJO</t>
  </si>
  <si>
    <t>CONTRATACIÓN DEL SERVICIO DE ALQUILER DE VEHICULOS DE TRANSPORTE</t>
  </si>
  <si>
    <t xml:space="preserve">ADQUISICIÓN DE MATERIALES DE OFICINA PARA LA DIRECCIÓN DISTRITAL PORTOVIEJO 13D01 </t>
  </si>
  <si>
    <t>ADQUISICIÓN DE MATERIALES DE OFICINA PARA LA DIRECCIÓN DISTRITAL PORTOVIEJO 13D02</t>
  </si>
  <si>
    <t>ADQUISICIÓN DE MATERIALES DE OFICINA PARA LA DIRECCIÓN DISTRITAL PORTOVIEJO 13D03</t>
  </si>
  <si>
    <t>ADQUISICIÓN DE MATERIALES DE OFICINA PARA LA DIRECCIÓN DISTRITAL PORTOVIEJO 13D04</t>
  </si>
  <si>
    <t>ADQUISICIÓN DE MATERIALES DE OFICINA PARA LA DIRECCIÓN DISTRITAL PORTOVIEJO 13D05</t>
  </si>
  <si>
    <t>ADQUISICIÓN DE MATERIALES DE OFICINA PARA LA DIRECCIÓN DISTRITAL PORTOVIEJO 13D06</t>
  </si>
  <si>
    <t>ADQUISICIÓN DE MATERIALES DE OFICINA PARA LA DIRECCIÓN DISTRITAL PORTOVIEJO 13D07</t>
  </si>
  <si>
    <t>ADQUISICIÓN DE MATERIALES DE OFICINA PARA LA DIRECCIÓN DISTRITAL PORTOVIEJO 13D08</t>
  </si>
  <si>
    <t>ADQUISICIÓN DE PRENDAS DE PROTECCIÓN MANDILES PARA LAS EDUCADORAS DE LOS CIBVS JORGE MENDOZA Y NUESTRA SEÑORA DE LA MERCED DEL DISRTITO PORTOVIEJO 13D01-PORTOVIEJO</t>
  </si>
  <si>
    <t xml:space="preserve">VIGILANCIA Y SEGURIDAD PRIVADA PARA LA DIRECCIÓN DISTRITAL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</si>
</sst>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9.8000000000000007"/>
      <color theme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2">
    <xf numFmtId="0" fontId="0" fillId="0" borderId="0" xfId="0"/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1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2" fontId="9" fillId="0" borderId="0" xfId="0" applyNumberFormat="1" applyFont="1" applyFill="1" applyAlignment="1">
      <alignment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2" fontId="9" fillId="0" borderId="1" xfId="3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9" fillId="0" borderId="2" xfId="4" applyFont="1" applyFill="1" applyBorder="1" applyAlignment="1" applyProtection="1">
      <alignment horizontal="center" vertical="center" wrapText="1"/>
    </xf>
    <xf numFmtId="0" fontId="9" fillId="0" borderId="4" xfId="4" applyFont="1" applyFill="1" applyBorder="1" applyAlignment="1" applyProtection="1">
      <alignment horizontal="center" vertical="center" wrapText="1"/>
    </xf>
    <xf numFmtId="0" fontId="12" fillId="0" borderId="3" xfId="4" applyFont="1" applyFill="1" applyBorder="1" applyAlignment="1" applyProtection="1">
      <alignment horizontal="center" vertical="center" wrapText="1"/>
    </xf>
    <xf numFmtId="2" fontId="9" fillId="0" borderId="2" xfId="3" applyNumberFormat="1" applyFont="1" applyFill="1" applyBorder="1" applyAlignment="1">
      <alignment horizontal="center" vertical="center" wrapText="1"/>
    </xf>
    <xf numFmtId="2" fontId="9" fillId="0" borderId="4" xfId="3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2" fontId="9" fillId="0" borderId="1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2" fontId="9" fillId="0" borderId="2" xfId="63" applyNumberFormat="1" applyFont="1" applyFill="1" applyBorder="1" applyAlignment="1">
      <alignment horizontal="center" vertical="center" wrapText="1"/>
    </xf>
    <xf numFmtId="2" fontId="9" fillId="0" borderId="4" xfId="63" applyNumberFormat="1" applyFont="1" applyFill="1" applyBorder="1" applyAlignment="1">
      <alignment horizontal="center" vertical="center" wrapText="1"/>
    </xf>
    <xf numFmtId="0" fontId="9" fillId="0" borderId="2" xfId="16" applyFont="1" applyFill="1" applyBorder="1" applyAlignment="1">
      <alignment horizontal="center" vertical="center" wrapText="1"/>
    </xf>
    <xf numFmtId="0" fontId="9" fillId="0" borderId="4" xfId="16" applyFont="1" applyFill="1" applyBorder="1" applyAlignment="1">
      <alignment horizontal="center" vertical="center" wrapText="1"/>
    </xf>
    <xf numFmtId="0" fontId="9" fillId="0" borderId="3" xfId="16" applyFont="1" applyFill="1" applyBorder="1" applyAlignment="1">
      <alignment horizontal="center" vertical="center" wrapText="1"/>
    </xf>
    <xf numFmtId="2" fontId="9" fillId="0" borderId="1" xfId="16" applyNumberFormat="1" applyFont="1" applyFill="1" applyBorder="1" applyAlignment="1">
      <alignment horizontal="center" vertical="center" wrapText="1"/>
    </xf>
    <xf numFmtId="2" fontId="9" fillId="0" borderId="2" xfId="8" applyNumberFormat="1" applyFont="1" applyFill="1" applyBorder="1" applyAlignment="1">
      <alignment horizontal="center" vertical="center" wrapText="1"/>
    </xf>
    <xf numFmtId="2" fontId="9" fillId="0" borderId="4" xfId="8" applyNumberFormat="1" applyFont="1" applyFill="1" applyBorder="1" applyAlignment="1">
      <alignment horizontal="center" vertical="center" wrapText="1"/>
    </xf>
    <xf numFmtId="2" fontId="9" fillId="0" borderId="2" xfId="16" applyNumberFormat="1" applyFont="1" applyFill="1" applyBorder="1" applyAlignment="1">
      <alignment horizontal="center" vertical="center" wrapText="1"/>
    </xf>
    <xf numFmtId="2" fontId="9" fillId="0" borderId="4" xfId="16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2" fontId="9" fillId="0" borderId="2" xfId="62" applyNumberFormat="1" applyFont="1" applyFill="1" applyBorder="1" applyAlignment="1">
      <alignment horizontal="center" vertical="center" wrapText="1"/>
    </xf>
    <xf numFmtId="2" fontId="9" fillId="0" borderId="4" xfId="62" applyNumberFormat="1" applyFont="1" applyFill="1" applyBorder="1" applyAlignment="1">
      <alignment horizontal="center" vertical="center" wrapText="1"/>
    </xf>
    <xf numFmtId="44" fontId="9" fillId="0" borderId="2" xfId="0" applyNumberFormat="1" applyFont="1" applyFill="1" applyBorder="1" applyAlignment="1">
      <alignment horizontal="center" vertical="center" wrapText="1"/>
    </xf>
    <xf numFmtId="44" fontId="9" fillId="0" borderId="3" xfId="0" applyNumberFormat="1" applyFont="1" applyFill="1" applyBorder="1" applyAlignment="1">
      <alignment horizontal="center" vertical="center" wrapText="1"/>
    </xf>
    <xf numFmtId="44" fontId="9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4" fontId="9" fillId="0" borderId="2" xfId="2" applyNumberFormat="1" applyFont="1" applyFill="1" applyBorder="1" applyAlignment="1">
      <alignment horizontal="center" vertical="center" wrapText="1"/>
    </xf>
    <xf numFmtId="14" fontId="9" fillId="0" borderId="3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4" borderId="3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11" fillId="0" borderId="3" xfId="1" applyFont="1" applyFill="1" applyBorder="1" applyAlignment="1" applyProtection="1">
      <alignment horizontal="left" vertical="center" wrapText="1"/>
    </xf>
    <xf numFmtId="0" fontId="11" fillId="0" borderId="5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11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center" vertical="center"/>
    </xf>
    <xf numFmtId="0" fontId="1" fillId="0" borderId="6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 applyProtection="1">
      <alignment horizontal="center" vertical="center" wrapText="1"/>
    </xf>
    <xf numFmtId="0" fontId="12" fillId="4" borderId="19" xfId="1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9" xfId="1" applyFont="1" applyFill="1" applyBorder="1" applyAlignment="1" applyProtection="1">
      <alignment horizontal="center" vertical="center" wrapText="1"/>
    </xf>
    <xf numFmtId="0" fontId="9" fillId="0" borderId="18" xfId="5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center" vertical="center" wrapText="1"/>
    </xf>
    <xf numFmtId="0" fontId="12" fillId="0" borderId="17" xfId="1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1" applyFont="1" applyFill="1" applyBorder="1" applyAlignment="1" applyProtection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12" fillId="0" borderId="19" xfId="4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8" xfId="16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" fillId="0" borderId="20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22" xfId="1" applyBorder="1" applyAlignment="1" applyProtection="1">
      <alignment horizontal="center" vertical="center"/>
    </xf>
    <xf numFmtId="0" fontId="11" fillId="0" borderId="19" xfId="1" applyFont="1" applyFill="1" applyBorder="1" applyAlignment="1" applyProtection="1">
      <alignment horizontal="left" vertical="center" wrapText="1"/>
    </xf>
    <xf numFmtId="14" fontId="9" fillId="0" borderId="19" xfId="2" applyNumberFormat="1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</cellXfs>
  <cellStyles count="64">
    <cellStyle name="Hipervínculo" xfId="1" builtinId="8"/>
    <cellStyle name="Hipervínculo 2" xfId="4"/>
    <cellStyle name="Hipervínculo 2 2" xfId="13"/>
    <cellStyle name="Hipervínculo 3" xfId="6"/>
    <cellStyle name="Millares" xfId="63" builtinId="3"/>
    <cellStyle name="Millares 2" xfId="8"/>
    <cellStyle name="Millares 2 2" xfId="12"/>
    <cellStyle name="Millares 3" xfId="14"/>
    <cellStyle name="Moneda" xfId="62" builtinId="4"/>
    <cellStyle name="Moneda 2" xfId="15"/>
    <cellStyle name="Normal" xfId="0" builtinId="0"/>
    <cellStyle name="Normal 10" xfId="16"/>
    <cellStyle name="Normal 10 2" xfId="17"/>
    <cellStyle name="Normal 103 2" xfId="18"/>
    <cellStyle name="Normal 2" xfId="2"/>
    <cellStyle name="Normal 2 10" xfId="19"/>
    <cellStyle name="Normal 2 11" xfId="20"/>
    <cellStyle name="Normal 2 12" xfId="21"/>
    <cellStyle name="Normal 2 13" xfId="22"/>
    <cellStyle name="Normal 2 14" xfId="23"/>
    <cellStyle name="Normal 2 15" xfId="24"/>
    <cellStyle name="Normal 2 16" xfId="25"/>
    <cellStyle name="Normal 2 17" xfId="26"/>
    <cellStyle name="Normal 2 18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31" xfId="36"/>
    <cellStyle name="Normal 2 34" xfId="37"/>
    <cellStyle name="Normal 2 37" xfId="38"/>
    <cellStyle name="Normal 2 38" xfId="39"/>
    <cellStyle name="Normal 2 39" xfId="40"/>
    <cellStyle name="Normal 2 43" xfId="41"/>
    <cellStyle name="Normal 2 44" xfId="42"/>
    <cellStyle name="Normal 2 45" xfId="43"/>
    <cellStyle name="Normal 2 46" xfId="44"/>
    <cellStyle name="Normal 2 47" xfId="45"/>
    <cellStyle name="Normal 2 48" xfId="46"/>
    <cellStyle name="Normal 2 49" xfId="47"/>
    <cellStyle name="Normal 2 5" xfId="48"/>
    <cellStyle name="Normal 2 50" xfId="49"/>
    <cellStyle name="Normal 2 51" xfId="50"/>
    <cellStyle name="Normal 2 52" xfId="51"/>
    <cellStyle name="Normal 2 53" xfId="52"/>
    <cellStyle name="Normal 2 54" xfId="53"/>
    <cellStyle name="Normal 2 55" xfId="54"/>
    <cellStyle name="Normal 2 56" xfId="55"/>
    <cellStyle name="Normal 2 57" xfId="56"/>
    <cellStyle name="Normal 2 6" xfId="57"/>
    <cellStyle name="Normal 2 7" xfId="58"/>
    <cellStyle name="Normal 2 8" xfId="59"/>
    <cellStyle name="Normal 2 9" xfId="60"/>
    <cellStyle name="Normal 3" xfId="5"/>
    <cellStyle name="Normal 3 2" xfId="7"/>
    <cellStyle name="Normal 4" xfId="9"/>
    <cellStyle name="Normal 5" xfId="10"/>
    <cellStyle name="Normal 5 2" xfId="61"/>
    <cellStyle name="Normal 6" xfId="11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atalogo.compraspublicas.gob.ec/" TargetMode="External"/><Relationship Id="rId117" Type="http://schemas.openxmlformats.org/officeDocument/2006/relationships/hyperlink" Target="http://www.compraspublicas.gob.ec/" TargetMode="External"/><Relationship Id="rId21" Type="http://schemas.openxmlformats.org/officeDocument/2006/relationships/hyperlink" Target="https://catalogo.compraspublicas.gob.ec/ordenes" TargetMode="External"/><Relationship Id="rId42" Type="http://schemas.openxmlformats.org/officeDocument/2006/relationships/hyperlink" Target="https://catalogo.compraspublicas.gob.ec/" TargetMode="External"/><Relationship Id="rId47" Type="http://schemas.openxmlformats.org/officeDocument/2006/relationships/hyperlink" Target="https://catalogo.compraspublicas.gob.ec/" TargetMode="External"/><Relationship Id="rId63" Type="http://schemas.openxmlformats.org/officeDocument/2006/relationships/hyperlink" Target="https://catalogo.compraspublicas.gob.ec/" TargetMode="External"/><Relationship Id="rId68" Type="http://schemas.openxmlformats.org/officeDocument/2006/relationships/hyperlink" Target="https://catalogo.compraspublicas.gob.ec/" TargetMode="External"/><Relationship Id="rId84" Type="http://schemas.openxmlformats.org/officeDocument/2006/relationships/hyperlink" Target="https://catalogo.compraspublicas.gob.ec/ordenes" TargetMode="External"/><Relationship Id="rId89" Type="http://schemas.openxmlformats.org/officeDocument/2006/relationships/hyperlink" Target="https://catalogo.compraspublicas.gob.ec/ordenes" TargetMode="External"/><Relationship Id="rId112" Type="http://schemas.openxmlformats.org/officeDocument/2006/relationships/hyperlink" Target="https://catalogo.compraspublicas.gob.ec/" TargetMode="External"/><Relationship Id="rId133" Type="http://schemas.openxmlformats.org/officeDocument/2006/relationships/hyperlink" Target="https://catalogo.compraspublicas.gob.ec/" TargetMode="External"/><Relationship Id="rId138" Type="http://schemas.openxmlformats.org/officeDocument/2006/relationships/hyperlink" Target="https://catalogo.compraspublicas.gob.ec/" TargetMode="External"/><Relationship Id="rId154" Type="http://schemas.openxmlformats.org/officeDocument/2006/relationships/hyperlink" Target="https://catalogo.compraspublicas.gob.ec/" TargetMode="External"/><Relationship Id="rId159" Type="http://schemas.openxmlformats.org/officeDocument/2006/relationships/hyperlink" Target="https://catalogo.compraspublicas.gob.ec/" TargetMode="External"/><Relationship Id="rId175" Type="http://schemas.openxmlformats.org/officeDocument/2006/relationships/hyperlink" Target="https://catalogo.compraspublicas.gob.ec/ordenes" TargetMode="External"/><Relationship Id="rId170" Type="http://schemas.openxmlformats.org/officeDocument/2006/relationships/hyperlink" Target="https://catalogo.compraspublicas.gob.ec/ordenes" TargetMode="External"/><Relationship Id="rId16" Type="http://schemas.openxmlformats.org/officeDocument/2006/relationships/hyperlink" Target="https://catalogo.compraspublicas.gob.ec/ordenes" TargetMode="External"/><Relationship Id="rId107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https://catalogo.compraspublicas.gob.ec/" TargetMode="External"/><Relationship Id="rId32" Type="http://schemas.openxmlformats.org/officeDocument/2006/relationships/hyperlink" Target="https://catalogo.compraspublicas.gob.ec/" TargetMode="External"/><Relationship Id="rId37" Type="http://schemas.openxmlformats.org/officeDocument/2006/relationships/hyperlink" Target="https://catalogo.compraspublicas.gob.ec/" TargetMode="External"/><Relationship Id="rId53" Type="http://schemas.openxmlformats.org/officeDocument/2006/relationships/hyperlink" Target="https://catalogo.compraspublicas.gob.ec/" TargetMode="External"/><Relationship Id="rId58" Type="http://schemas.openxmlformats.org/officeDocument/2006/relationships/hyperlink" Target="https://catalogo.compraspublicas.gob.ec/ordenes" TargetMode="External"/><Relationship Id="rId74" Type="http://schemas.openxmlformats.org/officeDocument/2006/relationships/hyperlink" Target="https://www.compraspublicas.gob.ec/ProcesoContratacion/compras/PC/informacionProcesoContratacion2.cpe?idSoliCompra=kIoAY37DJx-1Elp43PA8cE3gMQqWV1RdMglb6GtfUuY," TargetMode="External"/><Relationship Id="rId79" Type="http://schemas.openxmlformats.org/officeDocument/2006/relationships/hyperlink" Target="https://catalogo.compraspublicas.gob.ec/" TargetMode="External"/><Relationship Id="rId102" Type="http://schemas.openxmlformats.org/officeDocument/2006/relationships/hyperlink" Target="https://catalogo.compraspublicas.gob.ec/ordenes" TargetMode="External"/><Relationship Id="rId123" Type="http://schemas.openxmlformats.org/officeDocument/2006/relationships/hyperlink" Target="https://catalogo.compraspublicas.gob.ec/" TargetMode="External"/><Relationship Id="rId128" Type="http://schemas.openxmlformats.org/officeDocument/2006/relationships/hyperlink" Target="https://catalogo.compraspublicas.gob.ec/" TargetMode="External"/><Relationship Id="rId144" Type="http://schemas.openxmlformats.org/officeDocument/2006/relationships/hyperlink" Target="https://catalogo.compraspublicas.gob.ec/" TargetMode="External"/><Relationship Id="rId149" Type="http://schemas.openxmlformats.org/officeDocument/2006/relationships/hyperlink" Target="https://catalogo.compraspublicas.gob.ec/" TargetMode="External"/><Relationship Id="rId5" Type="http://schemas.openxmlformats.org/officeDocument/2006/relationships/hyperlink" Target="https://www.compraspublicas.gob.ec/ProcesoContratacion/compras/CR/mostrarferia.cpe?idSoliCompra=cUHKzFMDEP2rDqRak2liB1sCZqGfmtdc0zDt_-gsX28," TargetMode="External"/><Relationship Id="rId90" Type="http://schemas.openxmlformats.org/officeDocument/2006/relationships/hyperlink" Target="https://catalogo.compraspublicas.gob.ec/ordenes" TargetMode="External"/><Relationship Id="rId95" Type="http://schemas.openxmlformats.org/officeDocument/2006/relationships/hyperlink" Target="https://catalogo.compraspublicas.gob.ec/ordenes" TargetMode="External"/><Relationship Id="rId160" Type="http://schemas.openxmlformats.org/officeDocument/2006/relationships/hyperlink" Target="https://catalogo.compraspublicas.gob.ec/" TargetMode="External"/><Relationship Id="rId165" Type="http://schemas.openxmlformats.org/officeDocument/2006/relationships/hyperlink" Target="https://catalogo.compraspublicas.gob.ec/entrar" TargetMode="External"/><Relationship Id="rId181" Type="http://schemas.openxmlformats.org/officeDocument/2006/relationships/vmlDrawing" Target="../drawings/vmlDrawing1.vml"/><Relationship Id="rId2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https://catalogo.compraspublicas.gob.ec/" TargetMode="External"/><Relationship Id="rId43" Type="http://schemas.openxmlformats.org/officeDocument/2006/relationships/hyperlink" Target="https://catalogo.compraspublicas.gob.ec/" TargetMode="External"/><Relationship Id="rId48" Type="http://schemas.openxmlformats.org/officeDocument/2006/relationships/hyperlink" Target="https://catalogo.compraspublicas.gob.ec/" TargetMode="External"/><Relationship Id="rId64" Type="http://schemas.openxmlformats.org/officeDocument/2006/relationships/hyperlink" Target="https://catalogo.compraspublicas.gob.ec/" TargetMode="External"/><Relationship Id="rId69" Type="http://schemas.openxmlformats.org/officeDocument/2006/relationships/hyperlink" Target="https://catalogo.compraspublicas.gob.ec/" TargetMode="External"/><Relationship Id="rId113" Type="http://schemas.openxmlformats.org/officeDocument/2006/relationships/hyperlink" Target="https://catalogo.compraspublicas.gob.ec/" TargetMode="External"/><Relationship Id="rId118" Type="http://schemas.openxmlformats.org/officeDocument/2006/relationships/hyperlink" Target="https://www.compraspublicas.gob.ec/ProcesoContratacion/compras/PC/buscarPACe.cpe" TargetMode="External"/><Relationship Id="rId134" Type="http://schemas.openxmlformats.org/officeDocument/2006/relationships/hyperlink" Target="https://catalogo.compraspublicas.gob.ec/" TargetMode="External"/><Relationship Id="rId139" Type="http://schemas.openxmlformats.org/officeDocument/2006/relationships/hyperlink" Target="https://catalogo.compraspublicas.gob.ec/" TargetMode="External"/><Relationship Id="rId80" Type="http://schemas.openxmlformats.org/officeDocument/2006/relationships/hyperlink" Target="https://catalogo.compraspublicas.gob.ec/" TargetMode="External"/><Relationship Id="rId85" Type="http://schemas.openxmlformats.org/officeDocument/2006/relationships/hyperlink" Target="https://www.compraspublicas.gob.ec/ProcesoContratacion/compras/PC/informacionProcesoContratacion2.cpe?idSoliCompra=0qw1x2pDVLv-O7p-Do86vkqr6Fkd9DxGdlGpLP0rD9w," TargetMode="External"/><Relationship Id="rId150" Type="http://schemas.openxmlformats.org/officeDocument/2006/relationships/hyperlink" Target="https://catalogo.compraspublicas.gob.ec/" TargetMode="External"/><Relationship Id="rId155" Type="http://schemas.openxmlformats.org/officeDocument/2006/relationships/hyperlink" Target="https://catalogo.compraspublicas.gob.ec/" TargetMode="External"/><Relationship Id="rId171" Type="http://schemas.openxmlformats.org/officeDocument/2006/relationships/hyperlink" Target="https://catalogo.compraspublicas.gob.ec/ordenes" TargetMode="External"/><Relationship Id="rId176" Type="http://schemas.openxmlformats.org/officeDocument/2006/relationships/hyperlink" Target="https://catalogo.compraspublicas.gob.ec/ordenes" TargetMode="External"/><Relationship Id="rId12" Type="http://schemas.openxmlformats.org/officeDocument/2006/relationships/hyperlink" Target="https://catalogo.compraspublicas.gob.ec/" TargetMode="External"/><Relationship Id="rId17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https://catalogo.compraspublicas.gob.ec/" TargetMode="External"/><Relationship Id="rId38" Type="http://schemas.openxmlformats.org/officeDocument/2006/relationships/hyperlink" Target="https://catalogo.compraspublicas.gob.ec/" TargetMode="External"/><Relationship Id="rId59" Type="http://schemas.openxmlformats.org/officeDocument/2006/relationships/hyperlink" Target="https://catalogo.compraspublicas.gob.ec/" TargetMode="External"/><Relationship Id="rId103" Type="http://schemas.openxmlformats.org/officeDocument/2006/relationships/hyperlink" Target="https://catalogo.compraspublicas.gob.ec/ordenes" TargetMode="External"/><Relationship Id="rId108" Type="http://schemas.openxmlformats.org/officeDocument/2006/relationships/hyperlink" Target="https://catalogo.compraspublicas.gob.ec/ordenes" TargetMode="External"/><Relationship Id="rId124" Type="http://schemas.openxmlformats.org/officeDocument/2006/relationships/hyperlink" Target="https://catalogo.compraspublicas.gob.ec/" TargetMode="External"/><Relationship Id="rId129" Type="http://schemas.openxmlformats.org/officeDocument/2006/relationships/hyperlink" Target="https://catalogo.compraspublicas.gob.ec/" TargetMode="External"/><Relationship Id="rId54" Type="http://schemas.openxmlformats.org/officeDocument/2006/relationships/hyperlink" Target="https://catalogo.compraspublicas.gob.ec/" TargetMode="External"/><Relationship Id="rId70" Type="http://schemas.openxmlformats.org/officeDocument/2006/relationships/hyperlink" Target="https://catalogo.compraspublicas.gob.ec/" TargetMode="External"/><Relationship Id="rId75" Type="http://schemas.openxmlformats.org/officeDocument/2006/relationships/hyperlink" Target="https://www.compraspublicas.gob.ec/ProcesoContratacion/compras/PC/informacionProcesoContratacion2.cpe?idSoliCompra=Q0FR-Zh1h8wFeMn0B2miL4cCFiEerqjV2HBG5qbvYJU," TargetMode="External"/><Relationship Id="rId91" Type="http://schemas.openxmlformats.org/officeDocument/2006/relationships/hyperlink" Target="https://catalogo.compraspublicas.gob.ec/ordenes" TargetMode="External"/><Relationship Id="rId96" Type="http://schemas.openxmlformats.org/officeDocument/2006/relationships/hyperlink" Target="https://catalogo.compraspublicas.gob.ec/ordenes" TargetMode="External"/><Relationship Id="rId140" Type="http://schemas.openxmlformats.org/officeDocument/2006/relationships/hyperlink" Target="https://catalogo.compraspublicas.gob.ec/" TargetMode="External"/><Relationship Id="rId145" Type="http://schemas.openxmlformats.org/officeDocument/2006/relationships/hyperlink" Target="https://catalogo.compraspublicas.gob.ec/" TargetMode="External"/><Relationship Id="rId161" Type="http://schemas.openxmlformats.org/officeDocument/2006/relationships/hyperlink" Target="https://catalogo.compraspublicas.gob.ec/" TargetMode="External"/><Relationship Id="rId166" Type="http://schemas.openxmlformats.org/officeDocument/2006/relationships/hyperlink" Target="https://catalogo.compraspublicas.gob.ec/ordenes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catalogo.compraspublicas.gob.ec/ordenes" TargetMode="External"/><Relationship Id="rId28" Type="http://schemas.openxmlformats.org/officeDocument/2006/relationships/hyperlink" Target="https://catalogo.compraspublicas.gob.ec/" TargetMode="External"/><Relationship Id="rId49" Type="http://schemas.openxmlformats.org/officeDocument/2006/relationships/hyperlink" Target="https://catalogo.compraspublicas.gob.ec/" TargetMode="External"/><Relationship Id="rId114" Type="http://schemas.openxmlformats.org/officeDocument/2006/relationships/hyperlink" Target="https://catalogo.compraspublicas.gob.ec/" TargetMode="External"/><Relationship Id="rId119" Type="http://schemas.openxmlformats.org/officeDocument/2006/relationships/hyperlink" Target="https://www.compraspublicas.gob.ec/ProcesoContratacion/compras/PC/buscarPACe.cpe?entidadPac=nSjvanT1J3TEZIR6wz_eUsIDFYDmGPGvzZ_IMAPpHHo,&amp;anio=-IX5pemxu8R81a41Z9GXLDRKH-n9GVW8u4GnidBL4tw,&amp;nombre=LVNdAbQ0EEq_GSJLVL3F2cmQPWqvEfirhlfyDAU-XWl51Jf3X3z1wNgf3xV60" TargetMode="External"/><Relationship Id="rId44" Type="http://schemas.openxmlformats.org/officeDocument/2006/relationships/hyperlink" Target="https://catalogo.compraspublicas.gob.ec/" TargetMode="External"/><Relationship Id="rId60" Type="http://schemas.openxmlformats.org/officeDocument/2006/relationships/hyperlink" Target="https://catalogo.compraspublicas.gob.ec/" TargetMode="External"/><Relationship Id="rId65" Type="http://schemas.openxmlformats.org/officeDocument/2006/relationships/hyperlink" Target="https://catalogo.compraspublicas.gob.ec/" TargetMode="External"/><Relationship Id="rId81" Type="http://schemas.openxmlformats.org/officeDocument/2006/relationships/hyperlink" Target="https://catalogo.compraspublicas.gob.ec/" TargetMode="External"/><Relationship Id="rId86" Type="http://schemas.openxmlformats.org/officeDocument/2006/relationships/hyperlink" Target="https://www.compraspublicas.gob.ec/ProcesoContratacion/compras/PC/informacionProcesoContratacion2.cpe?idSoliCompra=4ZA9E3YK_uX3sj5V8Mxt2jJ58Lo4tEwof8pvfUqEAf4," TargetMode="External"/><Relationship Id="rId130" Type="http://schemas.openxmlformats.org/officeDocument/2006/relationships/hyperlink" Target="https://catalogo.compraspublicas.gob.ec/" TargetMode="External"/><Relationship Id="rId135" Type="http://schemas.openxmlformats.org/officeDocument/2006/relationships/hyperlink" Target="https://catalogo.compraspublicas.gob.ec/" TargetMode="External"/><Relationship Id="rId151" Type="http://schemas.openxmlformats.org/officeDocument/2006/relationships/hyperlink" Target="https://catalogo.compraspublicas.gob.ec/" TargetMode="External"/><Relationship Id="rId156" Type="http://schemas.openxmlformats.org/officeDocument/2006/relationships/hyperlink" Target="https://catalogo.compraspublicas.gob.ec/" TargetMode="External"/><Relationship Id="rId177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mailto:maria.arboleda@inclusion.gob.ec" TargetMode="External"/><Relationship Id="rId9" Type="http://schemas.openxmlformats.org/officeDocument/2006/relationships/hyperlink" Target="https://catalogo.compraspublicas.gob.ec/" TargetMode="External"/><Relationship Id="rId172" Type="http://schemas.openxmlformats.org/officeDocument/2006/relationships/hyperlink" Target="https://catalogo.compraspublicas.gob.ec/ordenes" TargetMode="External"/><Relationship Id="rId180" Type="http://schemas.openxmlformats.org/officeDocument/2006/relationships/printerSettings" Target="../printerSettings/printerSettings1.bin"/><Relationship Id="rId13" Type="http://schemas.openxmlformats.org/officeDocument/2006/relationships/hyperlink" Target="https://catalogo.compraspublicas.gob.ec/" TargetMode="External"/><Relationship Id="rId18" Type="http://schemas.openxmlformats.org/officeDocument/2006/relationships/hyperlink" Target="https://catalogo.compraspublicas.gob.ec/ordenes" TargetMode="External"/><Relationship Id="rId39" Type="http://schemas.openxmlformats.org/officeDocument/2006/relationships/hyperlink" Target="https://catalogo.compraspublicas.gob.ec/" TargetMode="External"/><Relationship Id="rId109" Type="http://schemas.openxmlformats.org/officeDocument/2006/relationships/hyperlink" Target="https://catalogo.compraspublicas.gob.ec/" TargetMode="External"/><Relationship Id="rId34" Type="http://schemas.openxmlformats.org/officeDocument/2006/relationships/hyperlink" Target="https://catalogo.compraspublicas.gob.ec/" TargetMode="External"/><Relationship Id="rId50" Type="http://schemas.openxmlformats.org/officeDocument/2006/relationships/hyperlink" Target="https://catalogo.compraspublicas.gob.ec/" TargetMode="External"/><Relationship Id="rId55" Type="http://schemas.openxmlformats.org/officeDocument/2006/relationships/hyperlink" Target="https://www.compraspublicas.gob.ec/procesocontratacion/compras/ep/home.cpe" TargetMode="External"/><Relationship Id="rId76" Type="http://schemas.openxmlformats.org/officeDocument/2006/relationships/hyperlink" Target="https://www.compraspublicas.gob.ec/ProcesoContratacion/compras/PC/informacionProcesoContratacion2.cpe?idSoliCompra=0qw1x2pDVLv-O7p-Do86vkqr6Fkd9DxGdlGpLP0rD9w," TargetMode="External"/><Relationship Id="rId97" Type="http://schemas.openxmlformats.org/officeDocument/2006/relationships/hyperlink" Target="https://catalogo.compraspublicas.gob.ec/ordenes" TargetMode="External"/><Relationship Id="rId104" Type="http://schemas.openxmlformats.org/officeDocument/2006/relationships/hyperlink" Target="https://catalogo.compraspublicas.gob.ec/ordenes" TargetMode="External"/><Relationship Id="rId120" Type="http://schemas.openxmlformats.org/officeDocument/2006/relationships/hyperlink" Target="https://www.compraspublicas.gob.ec/ProcesoContratacion/compras/PC/buscarPACe.cpe?entidadPac=nSjvanT1J3TEZIR6wz_eUsIDFYDmGPGvzZ_IMAPpHHo,&amp;anio=-IX5pemxu8R81a41Z9GXLDRKH-n9GVW8u4GnidBL4tw,&amp;nombre=LVNdAbQ0EEq_GSJLVL3F2cmQPWqvEfirhlfyDAU-XWl51Jf3X3z1wNgf3xV60" TargetMode="External"/><Relationship Id="rId125" Type="http://schemas.openxmlformats.org/officeDocument/2006/relationships/hyperlink" Target="https://catalogo.compraspublicas.gob.ec/" TargetMode="External"/><Relationship Id="rId141" Type="http://schemas.openxmlformats.org/officeDocument/2006/relationships/hyperlink" Target="https://catalogo.compraspublicas.gob.ec/" TargetMode="External"/><Relationship Id="rId146" Type="http://schemas.openxmlformats.org/officeDocument/2006/relationships/hyperlink" Target="https://catalogo.compraspublicas.gob.ec/" TargetMode="External"/><Relationship Id="rId167" Type="http://schemas.openxmlformats.org/officeDocument/2006/relationships/hyperlink" Target="https://catalogo.compraspublicas.gob.ec/ordenes" TargetMode="External"/><Relationship Id="rId7" Type="http://schemas.openxmlformats.org/officeDocument/2006/relationships/hyperlink" Target="https://catalogo.compraspublicas.gob.ec/ordenes" TargetMode="External"/><Relationship Id="rId71" Type="http://schemas.openxmlformats.org/officeDocument/2006/relationships/hyperlink" Target="https://catalogo.compraspublicas.gob.ec/ordenes" TargetMode="External"/><Relationship Id="rId92" Type="http://schemas.openxmlformats.org/officeDocument/2006/relationships/hyperlink" Target="https://catalogo.compraspublicas.gob.ec/ordenes" TargetMode="External"/><Relationship Id="rId162" Type="http://schemas.openxmlformats.org/officeDocument/2006/relationships/hyperlink" Target="https://catalogo.compraspublicas.gob.ec/" TargetMode="External"/><Relationship Id="rId2" Type="http://schemas.openxmlformats.org/officeDocument/2006/relationships/hyperlink" Target="mailto:carlos.silva@inclusion.gob.ec" TargetMode="External"/><Relationship Id="rId29" Type="http://schemas.openxmlformats.org/officeDocument/2006/relationships/hyperlink" Target="https://catalogo.compraspublicas.gob.ec/" TargetMode="External"/><Relationship Id="rId24" Type="http://schemas.openxmlformats.org/officeDocument/2006/relationships/hyperlink" Target="https://catalogo.compraspublicas.gob.ec/ordenes" TargetMode="External"/><Relationship Id="rId40" Type="http://schemas.openxmlformats.org/officeDocument/2006/relationships/hyperlink" Target="https://catalogo.compraspublicas.gob.ec/" TargetMode="External"/><Relationship Id="rId45" Type="http://schemas.openxmlformats.org/officeDocument/2006/relationships/hyperlink" Target="https://catalogo.compraspublicas.gob.ec/" TargetMode="External"/><Relationship Id="rId66" Type="http://schemas.openxmlformats.org/officeDocument/2006/relationships/hyperlink" Target="https://catalogo.compraspublicas.gob.ec/" TargetMode="External"/><Relationship Id="rId87" Type="http://schemas.openxmlformats.org/officeDocument/2006/relationships/hyperlink" Target="https://catalogo.compraspublicas.gob.ec/ordenes" TargetMode="External"/><Relationship Id="rId110" Type="http://schemas.openxmlformats.org/officeDocument/2006/relationships/hyperlink" Target="https://catalogo.compraspublicas.gob.ec/" TargetMode="External"/><Relationship Id="rId115" Type="http://schemas.openxmlformats.org/officeDocument/2006/relationships/hyperlink" Target="https://catalogo.compraspublicas.gob.ec/" TargetMode="External"/><Relationship Id="rId131" Type="http://schemas.openxmlformats.org/officeDocument/2006/relationships/hyperlink" Target="https://catalogo.compraspublicas.gob.ec/" TargetMode="External"/><Relationship Id="rId136" Type="http://schemas.openxmlformats.org/officeDocument/2006/relationships/hyperlink" Target="https://catalogo.compraspublicas.gob.ec/" TargetMode="External"/><Relationship Id="rId157" Type="http://schemas.openxmlformats.org/officeDocument/2006/relationships/hyperlink" Target="https://catalogo.compraspublicas.gob.ec/" TargetMode="External"/><Relationship Id="rId178" Type="http://schemas.openxmlformats.org/officeDocument/2006/relationships/hyperlink" Target="https://catalogo.compraspublicas.gob.ec/ordenes" TargetMode="External"/><Relationship Id="rId61" Type="http://schemas.openxmlformats.org/officeDocument/2006/relationships/hyperlink" Target="https://www.compraspublicas.gob.ec/ProcesoContratacion/compras/PC/informacionProcesoContratacion2.cpe?idSoliCompra=DJHSjy8YIOr5ycgwnfRzVNhC6KO8aNGbkEHPlYxK5WY," TargetMode="External"/><Relationship Id="rId82" Type="http://schemas.openxmlformats.org/officeDocument/2006/relationships/hyperlink" Target="https://catalogo.compraspublicas.gob.ec/" TargetMode="External"/><Relationship Id="rId152" Type="http://schemas.openxmlformats.org/officeDocument/2006/relationships/hyperlink" Target="https://catalogo.compraspublicas.gob.ec/" TargetMode="External"/><Relationship Id="rId173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" TargetMode="External"/><Relationship Id="rId30" Type="http://schemas.openxmlformats.org/officeDocument/2006/relationships/hyperlink" Target="https://catalogo.compraspublicas.gob.ec/" TargetMode="External"/><Relationship Id="rId35" Type="http://schemas.openxmlformats.org/officeDocument/2006/relationships/hyperlink" Target="https://catalogo.compraspublicas.gob.ec/" TargetMode="External"/><Relationship Id="rId56" Type="http://schemas.openxmlformats.org/officeDocument/2006/relationships/hyperlink" Target="https://www.compraspublicas.gob.ec/procesocontratacion/compras/ep/home.cpe" TargetMode="External"/><Relationship Id="rId77" Type="http://schemas.openxmlformats.org/officeDocument/2006/relationships/hyperlink" Target="https://www.compraspublicas.gob.ec/ProcesoContratacion/compras/PC/informacionProcesoContratacion2.cpe?idSoliCompra=4ZA9E3YK_uX3sj5V8Mxt2jJ58Lo4tEwof8pvfUqEAf4," TargetMode="External"/><Relationship Id="rId100" Type="http://schemas.openxmlformats.org/officeDocument/2006/relationships/hyperlink" Target="https://catalogo.compraspublicas.gob.ec/ordenes" TargetMode="External"/><Relationship Id="rId105" Type="http://schemas.openxmlformats.org/officeDocument/2006/relationships/hyperlink" Target="https://catalogo.compraspublicas.gob.ec/ordenes" TargetMode="External"/><Relationship Id="rId126" Type="http://schemas.openxmlformats.org/officeDocument/2006/relationships/hyperlink" Target="https://catalogo.compraspublicas.gob.ec/" TargetMode="External"/><Relationship Id="rId147" Type="http://schemas.openxmlformats.org/officeDocument/2006/relationships/hyperlink" Target="https://catalogo.compraspublicas.gob.ec/" TargetMode="External"/><Relationship Id="rId168" Type="http://schemas.openxmlformats.org/officeDocument/2006/relationships/hyperlink" Target="https://catalogo.compraspublicas.gob.ec/ordenes" TargetMode="External"/><Relationship Id="rId8" Type="http://schemas.openxmlformats.org/officeDocument/2006/relationships/hyperlink" Target="https://catalogo.compraspublicas.gob.ec/" TargetMode="External"/><Relationship Id="rId51" Type="http://schemas.openxmlformats.org/officeDocument/2006/relationships/hyperlink" Target="https://www.compraspublicas.gob.ec/ProcesoContratacion/compras/PC/buscarProceso.cpe?sg=1" TargetMode="External"/><Relationship Id="rId72" Type="http://schemas.openxmlformats.org/officeDocument/2006/relationships/hyperlink" Target="https://catalogo.compraspublicas.gob.ec/ordenes" TargetMode="External"/><Relationship Id="rId93" Type="http://schemas.openxmlformats.org/officeDocument/2006/relationships/hyperlink" Target="https://catalogo.compraspublicas.gob.ec/ordenes" TargetMode="External"/><Relationship Id="rId98" Type="http://schemas.openxmlformats.org/officeDocument/2006/relationships/hyperlink" Target="https://catalogo.compraspublicas.gob.ec/ordenes" TargetMode="External"/><Relationship Id="rId121" Type="http://schemas.openxmlformats.org/officeDocument/2006/relationships/hyperlink" Target="https://catalogo.compraspublicas.gob.ec/" TargetMode="External"/><Relationship Id="rId142" Type="http://schemas.openxmlformats.org/officeDocument/2006/relationships/hyperlink" Target="https://catalogo.compraspublicas.gob.ec/" TargetMode="External"/><Relationship Id="rId163" Type="http://schemas.openxmlformats.org/officeDocument/2006/relationships/hyperlink" Target="https://catalogo.compraspublicas.gob.ec/" TargetMode="External"/><Relationship Id="rId3" Type="http://schemas.openxmlformats.org/officeDocument/2006/relationships/hyperlink" Target="mailto:vigilancia.compraspublicas@quitohonesto.gob.ec" TargetMode="External"/><Relationship Id="rId25" Type="http://schemas.openxmlformats.org/officeDocument/2006/relationships/hyperlink" Target="https://catalogo.compraspublicas.gob.ec/" TargetMode="External"/><Relationship Id="rId46" Type="http://schemas.openxmlformats.org/officeDocument/2006/relationships/hyperlink" Target="https://catalogo.compraspublicas.gob.ec/" TargetMode="External"/><Relationship Id="rId67" Type="http://schemas.openxmlformats.org/officeDocument/2006/relationships/hyperlink" Target="https://catalogo.compraspublicas.gob.ec/" TargetMode="External"/><Relationship Id="rId116" Type="http://schemas.openxmlformats.org/officeDocument/2006/relationships/hyperlink" Target="https://catalogo.compraspublicas.gob.ec/" TargetMode="External"/><Relationship Id="rId137" Type="http://schemas.openxmlformats.org/officeDocument/2006/relationships/hyperlink" Target="https://catalogo.compraspublicas.gob.ec/" TargetMode="External"/><Relationship Id="rId158" Type="http://schemas.openxmlformats.org/officeDocument/2006/relationships/hyperlink" Target="https://catalogo.compraspublicas.gob.ec/" TargetMode="External"/><Relationship Id="rId20" Type="http://schemas.openxmlformats.org/officeDocument/2006/relationships/hyperlink" Target="https://catalogo.compraspublicas.gob.ec/ordenes" TargetMode="External"/><Relationship Id="rId41" Type="http://schemas.openxmlformats.org/officeDocument/2006/relationships/hyperlink" Target="https://catalogo.compraspublicas.gob.ec/" TargetMode="External"/><Relationship Id="rId62" Type="http://schemas.openxmlformats.org/officeDocument/2006/relationships/hyperlink" Target="https://catalogo.compraspublicas.gob.ec/" TargetMode="External"/><Relationship Id="rId83" Type="http://schemas.openxmlformats.org/officeDocument/2006/relationships/hyperlink" Target="https://catalogo.compraspublicas.gob.ec/" TargetMode="External"/><Relationship Id="rId88" Type="http://schemas.openxmlformats.org/officeDocument/2006/relationships/hyperlink" Target="https://catalogo.compraspublicas.gob.ec/ordenes" TargetMode="External"/><Relationship Id="rId111" Type="http://schemas.openxmlformats.org/officeDocument/2006/relationships/hyperlink" Target="https://catalogo.compraspublicas.gob.ec/" TargetMode="External"/><Relationship Id="rId132" Type="http://schemas.openxmlformats.org/officeDocument/2006/relationships/hyperlink" Target="https://catalogo.compraspublicas.gob.ec/" TargetMode="External"/><Relationship Id="rId153" Type="http://schemas.openxmlformats.org/officeDocument/2006/relationships/hyperlink" Target="https://catalogo.compraspublicas.gob.ec/" TargetMode="External"/><Relationship Id="rId174" Type="http://schemas.openxmlformats.org/officeDocument/2006/relationships/hyperlink" Target="https://catalogo.compraspublicas.gob.ec/ordenes" TargetMode="External"/><Relationship Id="rId179" Type="http://schemas.openxmlformats.org/officeDocument/2006/relationships/hyperlink" Target="infimas\cz4_proceso_de_infima_cuantia.xlsx" TargetMode="External"/><Relationship Id="rId15" Type="http://schemas.openxmlformats.org/officeDocument/2006/relationships/hyperlink" Target="https://catalogo.compraspublicas.gob.ec/ordenes" TargetMode="External"/><Relationship Id="rId36" Type="http://schemas.openxmlformats.org/officeDocument/2006/relationships/hyperlink" Target="https://catalogo.compraspublicas.gob.ec/" TargetMode="External"/><Relationship Id="rId57" Type="http://schemas.openxmlformats.org/officeDocument/2006/relationships/hyperlink" Target="https://www.compraspublicas.gob.ec/procesocontratacion/compras/ep/home.cpe" TargetMode="External"/><Relationship Id="rId106" Type="http://schemas.openxmlformats.org/officeDocument/2006/relationships/hyperlink" Target="https://catalogo.compraspublicas.gob.ec/ordenes" TargetMode="External"/><Relationship Id="rId127" Type="http://schemas.openxmlformats.org/officeDocument/2006/relationships/hyperlink" Target="https://catalogo.compraspublicas.gob.ec/" TargetMode="External"/><Relationship Id="rId10" Type="http://schemas.openxmlformats.org/officeDocument/2006/relationships/hyperlink" Target="https://catalogo.compraspublicas.gob.ec/" TargetMode="External"/><Relationship Id="rId31" Type="http://schemas.openxmlformats.org/officeDocument/2006/relationships/hyperlink" Target="https://catalogo.compraspublicas.gob.ec/" TargetMode="External"/><Relationship Id="rId52" Type="http://schemas.openxmlformats.org/officeDocument/2006/relationships/hyperlink" Target="https://www.compraspublicas.gob.ec/ProcesoContratacion/compras/PC/buscarProceso.cpe?sg=1" TargetMode="External"/><Relationship Id="rId73" Type="http://schemas.openxmlformats.org/officeDocument/2006/relationships/hyperlink" Target="https://catalogo.compraspublicas.gob.ec/ordenes" TargetMode="External"/><Relationship Id="rId78" Type="http://schemas.openxmlformats.org/officeDocument/2006/relationships/hyperlink" Target="https://catalogo.compraspublicas.gob.ec/ordenes" TargetMode="External"/><Relationship Id="rId94" Type="http://schemas.openxmlformats.org/officeDocument/2006/relationships/hyperlink" Target="https://catalogo.compraspublicas.gob.ec/ordenes" TargetMode="External"/><Relationship Id="rId99" Type="http://schemas.openxmlformats.org/officeDocument/2006/relationships/hyperlink" Target="https://www.compraspublicas.gob.ec/ProcesoContratacion/compras/PC/informacionProcesoContratacion2.cpe?idSoliCompra=CCiaeNjeVb1Y_Q3JCIIAerTwBCyrE3XDG0jFAM-By_I," TargetMode="External"/><Relationship Id="rId101" Type="http://schemas.openxmlformats.org/officeDocument/2006/relationships/hyperlink" Target="https://catalogo.compraspublicas.gob.ec/ordenes" TargetMode="External"/><Relationship Id="rId122" Type="http://schemas.openxmlformats.org/officeDocument/2006/relationships/hyperlink" Target="https://catalogo.compraspublicas.gob.ec/" TargetMode="External"/><Relationship Id="rId143" Type="http://schemas.openxmlformats.org/officeDocument/2006/relationships/hyperlink" Target="https://catalogo.compraspublicas.gob.ec/" TargetMode="External"/><Relationship Id="rId148" Type="http://schemas.openxmlformats.org/officeDocument/2006/relationships/hyperlink" Target="https://catalogo.compraspublicas.gob.ec/" TargetMode="External"/><Relationship Id="rId164" Type="http://schemas.openxmlformats.org/officeDocument/2006/relationships/hyperlink" Target="https://catalogo.compraspublicas.gob.ec/" TargetMode="External"/><Relationship Id="rId169" Type="http://schemas.openxmlformats.org/officeDocument/2006/relationships/hyperlink" Target="https://catalogo.compraspublicas.gob.ec/ord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2"/>
  <sheetViews>
    <sheetView tabSelected="1" view="pageBreakPreview" topLeftCell="B172" zoomScale="60" zoomScaleNormal="70" workbookViewId="0">
      <selection activeCell="C130" sqref="C130:D130"/>
    </sheetView>
  </sheetViews>
  <sheetFormatPr baseColWidth="10" defaultRowHeight="15.75" x14ac:dyDescent="0.25"/>
  <cols>
    <col min="1" max="2" width="22.5703125" style="5" customWidth="1"/>
    <col min="3" max="4" width="20.42578125" style="7" customWidth="1"/>
    <col min="5" max="8" width="18.85546875" style="7" customWidth="1"/>
    <col min="9" max="10" width="16.140625" style="7" customWidth="1"/>
    <col min="11" max="12" width="19.28515625" style="7" customWidth="1"/>
    <col min="13" max="16" width="18.42578125" style="7" customWidth="1"/>
    <col min="17" max="43" width="11.42578125" style="7" customWidth="1"/>
    <col min="44" max="256" width="11.42578125" style="7"/>
    <col min="257" max="257" width="24.7109375" style="7" customWidth="1"/>
    <col min="258" max="258" width="21.7109375" style="7" customWidth="1"/>
    <col min="259" max="259" width="20.85546875" style="7" customWidth="1"/>
    <col min="260" max="260" width="22.140625" style="7" customWidth="1"/>
    <col min="261" max="261" width="19.85546875" style="7" customWidth="1"/>
    <col min="262" max="262" width="18.85546875" style="7" customWidth="1"/>
    <col min="263" max="263" width="17.42578125" style="7" customWidth="1"/>
    <col min="264" max="264" width="18" style="7" customWidth="1"/>
    <col min="265" max="266" width="18.28515625" style="7" customWidth="1"/>
    <col min="267" max="270" width="16.7109375" style="7" customWidth="1"/>
    <col min="271" max="271" width="26.140625" style="7" customWidth="1"/>
    <col min="272" max="272" width="27.140625" style="7" customWidth="1"/>
    <col min="273" max="299" width="11.42578125" style="7" customWidth="1"/>
    <col min="300" max="512" width="11.42578125" style="7"/>
    <col min="513" max="513" width="24.7109375" style="7" customWidth="1"/>
    <col min="514" max="514" width="21.7109375" style="7" customWidth="1"/>
    <col min="515" max="515" width="20.85546875" style="7" customWidth="1"/>
    <col min="516" max="516" width="22.140625" style="7" customWidth="1"/>
    <col min="517" max="517" width="19.85546875" style="7" customWidth="1"/>
    <col min="518" max="518" width="18.85546875" style="7" customWidth="1"/>
    <col min="519" max="519" width="17.42578125" style="7" customWidth="1"/>
    <col min="520" max="520" width="18" style="7" customWidth="1"/>
    <col min="521" max="522" width="18.28515625" style="7" customWidth="1"/>
    <col min="523" max="526" width="16.7109375" style="7" customWidth="1"/>
    <col min="527" max="527" width="26.140625" style="7" customWidth="1"/>
    <col min="528" max="528" width="27.140625" style="7" customWidth="1"/>
    <col min="529" max="555" width="11.42578125" style="7" customWidth="1"/>
    <col min="556" max="768" width="11.42578125" style="7"/>
    <col min="769" max="769" width="24.7109375" style="7" customWidth="1"/>
    <col min="770" max="770" width="21.7109375" style="7" customWidth="1"/>
    <col min="771" max="771" width="20.85546875" style="7" customWidth="1"/>
    <col min="772" max="772" width="22.140625" style="7" customWidth="1"/>
    <col min="773" max="773" width="19.85546875" style="7" customWidth="1"/>
    <col min="774" max="774" width="18.85546875" style="7" customWidth="1"/>
    <col min="775" max="775" width="17.42578125" style="7" customWidth="1"/>
    <col min="776" max="776" width="18" style="7" customWidth="1"/>
    <col min="777" max="778" width="18.28515625" style="7" customWidth="1"/>
    <col min="779" max="782" width="16.7109375" style="7" customWidth="1"/>
    <col min="783" max="783" width="26.140625" style="7" customWidth="1"/>
    <col min="784" max="784" width="27.140625" style="7" customWidth="1"/>
    <col min="785" max="811" width="11.42578125" style="7" customWidth="1"/>
    <col min="812" max="1024" width="11.42578125" style="7"/>
    <col min="1025" max="1025" width="24.7109375" style="7" customWidth="1"/>
    <col min="1026" max="1026" width="21.7109375" style="7" customWidth="1"/>
    <col min="1027" max="1027" width="20.85546875" style="7" customWidth="1"/>
    <col min="1028" max="1028" width="22.140625" style="7" customWidth="1"/>
    <col min="1029" max="1029" width="19.85546875" style="7" customWidth="1"/>
    <col min="1030" max="1030" width="18.85546875" style="7" customWidth="1"/>
    <col min="1031" max="1031" width="17.42578125" style="7" customWidth="1"/>
    <col min="1032" max="1032" width="18" style="7" customWidth="1"/>
    <col min="1033" max="1034" width="18.28515625" style="7" customWidth="1"/>
    <col min="1035" max="1038" width="16.7109375" style="7" customWidth="1"/>
    <col min="1039" max="1039" width="26.140625" style="7" customWidth="1"/>
    <col min="1040" max="1040" width="27.140625" style="7" customWidth="1"/>
    <col min="1041" max="1067" width="11.42578125" style="7" customWidth="1"/>
    <col min="1068" max="1280" width="11.42578125" style="7"/>
    <col min="1281" max="1281" width="24.7109375" style="7" customWidth="1"/>
    <col min="1282" max="1282" width="21.7109375" style="7" customWidth="1"/>
    <col min="1283" max="1283" width="20.85546875" style="7" customWidth="1"/>
    <col min="1284" max="1284" width="22.140625" style="7" customWidth="1"/>
    <col min="1285" max="1285" width="19.85546875" style="7" customWidth="1"/>
    <col min="1286" max="1286" width="18.85546875" style="7" customWidth="1"/>
    <col min="1287" max="1287" width="17.42578125" style="7" customWidth="1"/>
    <col min="1288" max="1288" width="18" style="7" customWidth="1"/>
    <col min="1289" max="1290" width="18.28515625" style="7" customWidth="1"/>
    <col min="1291" max="1294" width="16.7109375" style="7" customWidth="1"/>
    <col min="1295" max="1295" width="26.140625" style="7" customWidth="1"/>
    <col min="1296" max="1296" width="27.140625" style="7" customWidth="1"/>
    <col min="1297" max="1323" width="11.42578125" style="7" customWidth="1"/>
    <col min="1324" max="1536" width="11.42578125" style="7"/>
    <col min="1537" max="1537" width="24.7109375" style="7" customWidth="1"/>
    <col min="1538" max="1538" width="21.7109375" style="7" customWidth="1"/>
    <col min="1539" max="1539" width="20.85546875" style="7" customWidth="1"/>
    <col min="1540" max="1540" width="22.140625" style="7" customWidth="1"/>
    <col min="1541" max="1541" width="19.85546875" style="7" customWidth="1"/>
    <col min="1542" max="1542" width="18.85546875" style="7" customWidth="1"/>
    <col min="1543" max="1543" width="17.42578125" style="7" customWidth="1"/>
    <col min="1544" max="1544" width="18" style="7" customWidth="1"/>
    <col min="1545" max="1546" width="18.28515625" style="7" customWidth="1"/>
    <col min="1547" max="1550" width="16.7109375" style="7" customWidth="1"/>
    <col min="1551" max="1551" width="26.140625" style="7" customWidth="1"/>
    <col min="1552" max="1552" width="27.140625" style="7" customWidth="1"/>
    <col min="1553" max="1579" width="11.42578125" style="7" customWidth="1"/>
    <col min="1580" max="1792" width="11.42578125" style="7"/>
    <col min="1793" max="1793" width="24.7109375" style="7" customWidth="1"/>
    <col min="1794" max="1794" width="21.7109375" style="7" customWidth="1"/>
    <col min="1795" max="1795" width="20.85546875" style="7" customWidth="1"/>
    <col min="1796" max="1796" width="22.140625" style="7" customWidth="1"/>
    <col min="1797" max="1797" width="19.85546875" style="7" customWidth="1"/>
    <col min="1798" max="1798" width="18.85546875" style="7" customWidth="1"/>
    <col min="1799" max="1799" width="17.42578125" style="7" customWidth="1"/>
    <col min="1800" max="1800" width="18" style="7" customWidth="1"/>
    <col min="1801" max="1802" width="18.28515625" style="7" customWidth="1"/>
    <col min="1803" max="1806" width="16.7109375" style="7" customWidth="1"/>
    <col min="1807" max="1807" width="26.140625" style="7" customWidth="1"/>
    <col min="1808" max="1808" width="27.140625" style="7" customWidth="1"/>
    <col min="1809" max="1835" width="11.42578125" style="7" customWidth="1"/>
    <col min="1836" max="2048" width="11.42578125" style="7"/>
    <col min="2049" max="2049" width="24.7109375" style="7" customWidth="1"/>
    <col min="2050" max="2050" width="21.7109375" style="7" customWidth="1"/>
    <col min="2051" max="2051" width="20.85546875" style="7" customWidth="1"/>
    <col min="2052" max="2052" width="22.140625" style="7" customWidth="1"/>
    <col min="2053" max="2053" width="19.85546875" style="7" customWidth="1"/>
    <col min="2054" max="2054" width="18.85546875" style="7" customWidth="1"/>
    <col min="2055" max="2055" width="17.42578125" style="7" customWidth="1"/>
    <col min="2056" max="2056" width="18" style="7" customWidth="1"/>
    <col min="2057" max="2058" width="18.28515625" style="7" customWidth="1"/>
    <col min="2059" max="2062" width="16.7109375" style="7" customWidth="1"/>
    <col min="2063" max="2063" width="26.140625" style="7" customWidth="1"/>
    <col min="2064" max="2064" width="27.140625" style="7" customWidth="1"/>
    <col min="2065" max="2091" width="11.42578125" style="7" customWidth="1"/>
    <col min="2092" max="2304" width="11.42578125" style="7"/>
    <col min="2305" max="2305" width="24.7109375" style="7" customWidth="1"/>
    <col min="2306" max="2306" width="21.7109375" style="7" customWidth="1"/>
    <col min="2307" max="2307" width="20.85546875" style="7" customWidth="1"/>
    <col min="2308" max="2308" width="22.140625" style="7" customWidth="1"/>
    <col min="2309" max="2309" width="19.85546875" style="7" customWidth="1"/>
    <col min="2310" max="2310" width="18.85546875" style="7" customWidth="1"/>
    <col min="2311" max="2311" width="17.42578125" style="7" customWidth="1"/>
    <col min="2312" max="2312" width="18" style="7" customWidth="1"/>
    <col min="2313" max="2314" width="18.28515625" style="7" customWidth="1"/>
    <col min="2315" max="2318" width="16.7109375" style="7" customWidth="1"/>
    <col min="2319" max="2319" width="26.140625" style="7" customWidth="1"/>
    <col min="2320" max="2320" width="27.140625" style="7" customWidth="1"/>
    <col min="2321" max="2347" width="11.42578125" style="7" customWidth="1"/>
    <col min="2348" max="2560" width="11.42578125" style="7"/>
    <col min="2561" max="2561" width="24.7109375" style="7" customWidth="1"/>
    <col min="2562" max="2562" width="21.7109375" style="7" customWidth="1"/>
    <col min="2563" max="2563" width="20.85546875" style="7" customWidth="1"/>
    <col min="2564" max="2564" width="22.140625" style="7" customWidth="1"/>
    <col min="2565" max="2565" width="19.85546875" style="7" customWidth="1"/>
    <col min="2566" max="2566" width="18.85546875" style="7" customWidth="1"/>
    <col min="2567" max="2567" width="17.42578125" style="7" customWidth="1"/>
    <col min="2568" max="2568" width="18" style="7" customWidth="1"/>
    <col min="2569" max="2570" width="18.28515625" style="7" customWidth="1"/>
    <col min="2571" max="2574" width="16.7109375" style="7" customWidth="1"/>
    <col min="2575" max="2575" width="26.140625" style="7" customWidth="1"/>
    <col min="2576" max="2576" width="27.140625" style="7" customWidth="1"/>
    <col min="2577" max="2603" width="11.42578125" style="7" customWidth="1"/>
    <col min="2604" max="2816" width="11.42578125" style="7"/>
    <col min="2817" max="2817" width="24.7109375" style="7" customWidth="1"/>
    <col min="2818" max="2818" width="21.7109375" style="7" customWidth="1"/>
    <col min="2819" max="2819" width="20.85546875" style="7" customWidth="1"/>
    <col min="2820" max="2820" width="22.140625" style="7" customWidth="1"/>
    <col min="2821" max="2821" width="19.85546875" style="7" customWidth="1"/>
    <col min="2822" max="2822" width="18.85546875" style="7" customWidth="1"/>
    <col min="2823" max="2823" width="17.42578125" style="7" customWidth="1"/>
    <col min="2824" max="2824" width="18" style="7" customWidth="1"/>
    <col min="2825" max="2826" width="18.28515625" style="7" customWidth="1"/>
    <col min="2827" max="2830" width="16.7109375" style="7" customWidth="1"/>
    <col min="2831" max="2831" width="26.140625" style="7" customWidth="1"/>
    <col min="2832" max="2832" width="27.140625" style="7" customWidth="1"/>
    <col min="2833" max="2859" width="11.42578125" style="7" customWidth="1"/>
    <col min="2860" max="3072" width="11.42578125" style="7"/>
    <col min="3073" max="3073" width="24.7109375" style="7" customWidth="1"/>
    <col min="3074" max="3074" width="21.7109375" style="7" customWidth="1"/>
    <col min="3075" max="3075" width="20.85546875" style="7" customWidth="1"/>
    <col min="3076" max="3076" width="22.140625" style="7" customWidth="1"/>
    <col min="3077" max="3077" width="19.85546875" style="7" customWidth="1"/>
    <col min="3078" max="3078" width="18.85546875" style="7" customWidth="1"/>
    <col min="3079" max="3079" width="17.42578125" style="7" customWidth="1"/>
    <col min="3080" max="3080" width="18" style="7" customWidth="1"/>
    <col min="3081" max="3082" width="18.28515625" style="7" customWidth="1"/>
    <col min="3083" max="3086" width="16.7109375" style="7" customWidth="1"/>
    <col min="3087" max="3087" width="26.140625" style="7" customWidth="1"/>
    <col min="3088" max="3088" width="27.140625" style="7" customWidth="1"/>
    <col min="3089" max="3115" width="11.42578125" style="7" customWidth="1"/>
    <col min="3116" max="3328" width="11.42578125" style="7"/>
    <col min="3329" max="3329" width="24.7109375" style="7" customWidth="1"/>
    <col min="3330" max="3330" width="21.7109375" style="7" customWidth="1"/>
    <col min="3331" max="3331" width="20.85546875" style="7" customWidth="1"/>
    <col min="3332" max="3332" width="22.140625" style="7" customWidth="1"/>
    <col min="3333" max="3333" width="19.85546875" style="7" customWidth="1"/>
    <col min="3334" max="3334" width="18.85546875" style="7" customWidth="1"/>
    <col min="3335" max="3335" width="17.42578125" style="7" customWidth="1"/>
    <col min="3336" max="3336" width="18" style="7" customWidth="1"/>
    <col min="3337" max="3338" width="18.28515625" style="7" customWidth="1"/>
    <col min="3339" max="3342" width="16.7109375" style="7" customWidth="1"/>
    <col min="3343" max="3343" width="26.140625" style="7" customWidth="1"/>
    <col min="3344" max="3344" width="27.140625" style="7" customWidth="1"/>
    <col min="3345" max="3371" width="11.42578125" style="7" customWidth="1"/>
    <col min="3372" max="3584" width="11.42578125" style="7"/>
    <col min="3585" max="3585" width="24.7109375" style="7" customWidth="1"/>
    <col min="3586" max="3586" width="21.7109375" style="7" customWidth="1"/>
    <col min="3587" max="3587" width="20.85546875" style="7" customWidth="1"/>
    <col min="3588" max="3588" width="22.140625" style="7" customWidth="1"/>
    <col min="3589" max="3589" width="19.85546875" style="7" customWidth="1"/>
    <col min="3590" max="3590" width="18.85546875" style="7" customWidth="1"/>
    <col min="3591" max="3591" width="17.42578125" style="7" customWidth="1"/>
    <col min="3592" max="3592" width="18" style="7" customWidth="1"/>
    <col min="3593" max="3594" width="18.28515625" style="7" customWidth="1"/>
    <col min="3595" max="3598" width="16.7109375" style="7" customWidth="1"/>
    <col min="3599" max="3599" width="26.140625" style="7" customWidth="1"/>
    <col min="3600" max="3600" width="27.140625" style="7" customWidth="1"/>
    <col min="3601" max="3627" width="11.42578125" style="7" customWidth="1"/>
    <col min="3628" max="3840" width="11.42578125" style="7"/>
    <col min="3841" max="3841" width="24.7109375" style="7" customWidth="1"/>
    <col min="3842" max="3842" width="21.7109375" style="7" customWidth="1"/>
    <col min="3843" max="3843" width="20.85546875" style="7" customWidth="1"/>
    <col min="3844" max="3844" width="22.140625" style="7" customWidth="1"/>
    <col min="3845" max="3845" width="19.85546875" style="7" customWidth="1"/>
    <col min="3846" max="3846" width="18.85546875" style="7" customWidth="1"/>
    <col min="3847" max="3847" width="17.42578125" style="7" customWidth="1"/>
    <col min="3848" max="3848" width="18" style="7" customWidth="1"/>
    <col min="3849" max="3850" width="18.28515625" style="7" customWidth="1"/>
    <col min="3851" max="3854" width="16.7109375" style="7" customWidth="1"/>
    <col min="3855" max="3855" width="26.140625" style="7" customWidth="1"/>
    <col min="3856" max="3856" width="27.140625" style="7" customWidth="1"/>
    <col min="3857" max="3883" width="11.42578125" style="7" customWidth="1"/>
    <col min="3884" max="4096" width="11.42578125" style="7"/>
    <col min="4097" max="4097" width="24.7109375" style="7" customWidth="1"/>
    <col min="4098" max="4098" width="21.7109375" style="7" customWidth="1"/>
    <col min="4099" max="4099" width="20.85546875" style="7" customWidth="1"/>
    <col min="4100" max="4100" width="22.140625" style="7" customWidth="1"/>
    <col min="4101" max="4101" width="19.85546875" style="7" customWidth="1"/>
    <col min="4102" max="4102" width="18.85546875" style="7" customWidth="1"/>
    <col min="4103" max="4103" width="17.42578125" style="7" customWidth="1"/>
    <col min="4104" max="4104" width="18" style="7" customWidth="1"/>
    <col min="4105" max="4106" width="18.28515625" style="7" customWidth="1"/>
    <col min="4107" max="4110" width="16.7109375" style="7" customWidth="1"/>
    <col min="4111" max="4111" width="26.140625" style="7" customWidth="1"/>
    <col min="4112" max="4112" width="27.140625" style="7" customWidth="1"/>
    <col min="4113" max="4139" width="11.42578125" style="7" customWidth="1"/>
    <col min="4140" max="4352" width="11.42578125" style="7"/>
    <col min="4353" max="4353" width="24.7109375" style="7" customWidth="1"/>
    <col min="4354" max="4354" width="21.7109375" style="7" customWidth="1"/>
    <col min="4355" max="4355" width="20.85546875" style="7" customWidth="1"/>
    <col min="4356" max="4356" width="22.140625" style="7" customWidth="1"/>
    <col min="4357" max="4357" width="19.85546875" style="7" customWidth="1"/>
    <col min="4358" max="4358" width="18.85546875" style="7" customWidth="1"/>
    <col min="4359" max="4359" width="17.42578125" style="7" customWidth="1"/>
    <col min="4360" max="4360" width="18" style="7" customWidth="1"/>
    <col min="4361" max="4362" width="18.28515625" style="7" customWidth="1"/>
    <col min="4363" max="4366" width="16.7109375" style="7" customWidth="1"/>
    <col min="4367" max="4367" width="26.140625" style="7" customWidth="1"/>
    <col min="4368" max="4368" width="27.140625" style="7" customWidth="1"/>
    <col min="4369" max="4395" width="11.42578125" style="7" customWidth="1"/>
    <col min="4396" max="4608" width="11.42578125" style="7"/>
    <col min="4609" max="4609" width="24.7109375" style="7" customWidth="1"/>
    <col min="4610" max="4610" width="21.7109375" style="7" customWidth="1"/>
    <col min="4611" max="4611" width="20.85546875" style="7" customWidth="1"/>
    <col min="4612" max="4612" width="22.140625" style="7" customWidth="1"/>
    <col min="4613" max="4613" width="19.85546875" style="7" customWidth="1"/>
    <col min="4614" max="4614" width="18.85546875" style="7" customWidth="1"/>
    <col min="4615" max="4615" width="17.42578125" style="7" customWidth="1"/>
    <col min="4616" max="4616" width="18" style="7" customWidth="1"/>
    <col min="4617" max="4618" width="18.28515625" style="7" customWidth="1"/>
    <col min="4619" max="4622" width="16.7109375" style="7" customWidth="1"/>
    <col min="4623" max="4623" width="26.140625" style="7" customWidth="1"/>
    <col min="4624" max="4624" width="27.140625" style="7" customWidth="1"/>
    <col min="4625" max="4651" width="11.42578125" style="7" customWidth="1"/>
    <col min="4652" max="4864" width="11.42578125" style="7"/>
    <col min="4865" max="4865" width="24.7109375" style="7" customWidth="1"/>
    <col min="4866" max="4866" width="21.7109375" style="7" customWidth="1"/>
    <col min="4867" max="4867" width="20.85546875" style="7" customWidth="1"/>
    <col min="4868" max="4868" width="22.140625" style="7" customWidth="1"/>
    <col min="4869" max="4869" width="19.85546875" style="7" customWidth="1"/>
    <col min="4870" max="4870" width="18.85546875" style="7" customWidth="1"/>
    <col min="4871" max="4871" width="17.42578125" style="7" customWidth="1"/>
    <col min="4872" max="4872" width="18" style="7" customWidth="1"/>
    <col min="4873" max="4874" width="18.28515625" style="7" customWidth="1"/>
    <col min="4875" max="4878" width="16.7109375" style="7" customWidth="1"/>
    <col min="4879" max="4879" width="26.140625" style="7" customWidth="1"/>
    <col min="4880" max="4880" width="27.140625" style="7" customWidth="1"/>
    <col min="4881" max="4907" width="11.42578125" style="7" customWidth="1"/>
    <col min="4908" max="5120" width="11.42578125" style="7"/>
    <col min="5121" max="5121" width="24.7109375" style="7" customWidth="1"/>
    <col min="5122" max="5122" width="21.7109375" style="7" customWidth="1"/>
    <col min="5123" max="5123" width="20.85546875" style="7" customWidth="1"/>
    <col min="5124" max="5124" width="22.140625" style="7" customWidth="1"/>
    <col min="5125" max="5125" width="19.85546875" style="7" customWidth="1"/>
    <col min="5126" max="5126" width="18.85546875" style="7" customWidth="1"/>
    <col min="5127" max="5127" width="17.42578125" style="7" customWidth="1"/>
    <col min="5128" max="5128" width="18" style="7" customWidth="1"/>
    <col min="5129" max="5130" width="18.28515625" style="7" customWidth="1"/>
    <col min="5131" max="5134" width="16.7109375" style="7" customWidth="1"/>
    <col min="5135" max="5135" width="26.140625" style="7" customWidth="1"/>
    <col min="5136" max="5136" width="27.140625" style="7" customWidth="1"/>
    <col min="5137" max="5163" width="11.42578125" style="7" customWidth="1"/>
    <col min="5164" max="5376" width="11.42578125" style="7"/>
    <col min="5377" max="5377" width="24.7109375" style="7" customWidth="1"/>
    <col min="5378" max="5378" width="21.7109375" style="7" customWidth="1"/>
    <col min="5379" max="5379" width="20.85546875" style="7" customWidth="1"/>
    <col min="5380" max="5380" width="22.140625" style="7" customWidth="1"/>
    <col min="5381" max="5381" width="19.85546875" style="7" customWidth="1"/>
    <col min="5382" max="5382" width="18.85546875" style="7" customWidth="1"/>
    <col min="5383" max="5383" width="17.42578125" style="7" customWidth="1"/>
    <col min="5384" max="5384" width="18" style="7" customWidth="1"/>
    <col min="5385" max="5386" width="18.28515625" style="7" customWidth="1"/>
    <col min="5387" max="5390" width="16.7109375" style="7" customWidth="1"/>
    <col min="5391" max="5391" width="26.140625" style="7" customWidth="1"/>
    <col min="5392" max="5392" width="27.140625" style="7" customWidth="1"/>
    <col min="5393" max="5419" width="11.42578125" style="7" customWidth="1"/>
    <col min="5420" max="5632" width="11.42578125" style="7"/>
    <col min="5633" max="5633" width="24.7109375" style="7" customWidth="1"/>
    <col min="5634" max="5634" width="21.7109375" style="7" customWidth="1"/>
    <col min="5635" max="5635" width="20.85546875" style="7" customWidth="1"/>
    <col min="5636" max="5636" width="22.140625" style="7" customWidth="1"/>
    <col min="5637" max="5637" width="19.85546875" style="7" customWidth="1"/>
    <col min="5638" max="5638" width="18.85546875" style="7" customWidth="1"/>
    <col min="5639" max="5639" width="17.42578125" style="7" customWidth="1"/>
    <col min="5640" max="5640" width="18" style="7" customWidth="1"/>
    <col min="5641" max="5642" width="18.28515625" style="7" customWidth="1"/>
    <col min="5643" max="5646" width="16.7109375" style="7" customWidth="1"/>
    <col min="5647" max="5647" width="26.140625" style="7" customWidth="1"/>
    <col min="5648" max="5648" width="27.140625" style="7" customWidth="1"/>
    <col min="5649" max="5675" width="11.42578125" style="7" customWidth="1"/>
    <col min="5676" max="5888" width="11.42578125" style="7"/>
    <col min="5889" max="5889" width="24.7109375" style="7" customWidth="1"/>
    <col min="5890" max="5890" width="21.7109375" style="7" customWidth="1"/>
    <col min="5891" max="5891" width="20.85546875" style="7" customWidth="1"/>
    <col min="5892" max="5892" width="22.140625" style="7" customWidth="1"/>
    <col min="5893" max="5893" width="19.85546875" style="7" customWidth="1"/>
    <col min="5894" max="5894" width="18.85546875" style="7" customWidth="1"/>
    <col min="5895" max="5895" width="17.42578125" style="7" customWidth="1"/>
    <col min="5896" max="5896" width="18" style="7" customWidth="1"/>
    <col min="5897" max="5898" width="18.28515625" style="7" customWidth="1"/>
    <col min="5899" max="5902" width="16.7109375" style="7" customWidth="1"/>
    <col min="5903" max="5903" width="26.140625" style="7" customWidth="1"/>
    <col min="5904" max="5904" width="27.140625" style="7" customWidth="1"/>
    <col min="5905" max="5931" width="11.42578125" style="7" customWidth="1"/>
    <col min="5932" max="6144" width="11.42578125" style="7"/>
    <col min="6145" max="6145" width="24.7109375" style="7" customWidth="1"/>
    <col min="6146" max="6146" width="21.7109375" style="7" customWidth="1"/>
    <col min="6147" max="6147" width="20.85546875" style="7" customWidth="1"/>
    <col min="6148" max="6148" width="22.140625" style="7" customWidth="1"/>
    <col min="6149" max="6149" width="19.85546875" style="7" customWidth="1"/>
    <col min="6150" max="6150" width="18.85546875" style="7" customWidth="1"/>
    <col min="6151" max="6151" width="17.42578125" style="7" customWidth="1"/>
    <col min="6152" max="6152" width="18" style="7" customWidth="1"/>
    <col min="6153" max="6154" width="18.28515625" style="7" customWidth="1"/>
    <col min="6155" max="6158" width="16.7109375" style="7" customWidth="1"/>
    <col min="6159" max="6159" width="26.140625" style="7" customWidth="1"/>
    <col min="6160" max="6160" width="27.140625" style="7" customWidth="1"/>
    <col min="6161" max="6187" width="11.42578125" style="7" customWidth="1"/>
    <col min="6188" max="6400" width="11.42578125" style="7"/>
    <col min="6401" max="6401" width="24.7109375" style="7" customWidth="1"/>
    <col min="6402" max="6402" width="21.7109375" style="7" customWidth="1"/>
    <col min="6403" max="6403" width="20.85546875" style="7" customWidth="1"/>
    <col min="6404" max="6404" width="22.140625" style="7" customWidth="1"/>
    <col min="6405" max="6405" width="19.85546875" style="7" customWidth="1"/>
    <col min="6406" max="6406" width="18.85546875" style="7" customWidth="1"/>
    <col min="6407" max="6407" width="17.42578125" style="7" customWidth="1"/>
    <col min="6408" max="6408" width="18" style="7" customWidth="1"/>
    <col min="6409" max="6410" width="18.28515625" style="7" customWidth="1"/>
    <col min="6411" max="6414" width="16.7109375" style="7" customWidth="1"/>
    <col min="6415" max="6415" width="26.140625" style="7" customWidth="1"/>
    <col min="6416" max="6416" width="27.140625" style="7" customWidth="1"/>
    <col min="6417" max="6443" width="11.42578125" style="7" customWidth="1"/>
    <col min="6444" max="6656" width="11.42578125" style="7"/>
    <col min="6657" max="6657" width="24.7109375" style="7" customWidth="1"/>
    <col min="6658" max="6658" width="21.7109375" style="7" customWidth="1"/>
    <col min="6659" max="6659" width="20.85546875" style="7" customWidth="1"/>
    <col min="6660" max="6660" width="22.140625" style="7" customWidth="1"/>
    <col min="6661" max="6661" width="19.85546875" style="7" customWidth="1"/>
    <col min="6662" max="6662" width="18.85546875" style="7" customWidth="1"/>
    <col min="6663" max="6663" width="17.42578125" style="7" customWidth="1"/>
    <col min="6664" max="6664" width="18" style="7" customWidth="1"/>
    <col min="6665" max="6666" width="18.28515625" style="7" customWidth="1"/>
    <col min="6667" max="6670" width="16.7109375" style="7" customWidth="1"/>
    <col min="6671" max="6671" width="26.140625" style="7" customWidth="1"/>
    <col min="6672" max="6672" width="27.140625" style="7" customWidth="1"/>
    <col min="6673" max="6699" width="11.42578125" style="7" customWidth="1"/>
    <col min="6700" max="6912" width="11.42578125" style="7"/>
    <col min="6913" max="6913" width="24.7109375" style="7" customWidth="1"/>
    <col min="6914" max="6914" width="21.7109375" style="7" customWidth="1"/>
    <col min="6915" max="6915" width="20.85546875" style="7" customWidth="1"/>
    <col min="6916" max="6916" width="22.140625" style="7" customWidth="1"/>
    <col min="6917" max="6917" width="19.85546875" style="7" customWidth="1"/>
    <col min="6918" max="6918" width="18.85546875" style="7" customWidth="1"/>
    <col min="6919" max="6919" width="17.42578125" style="7" customWidth="1"/>
    <col min="6920" max="6920" width="18" style="7" customWidth="1"/>
    <col min="6921" max="6922" width="18.28515625" style="7" customWidth="1"/>
    <col min="6923" max="6926" width="16.7109375" style="7" customWidth="1"/>
    <col min="6927" max="6927" width="26.140625" style="7" customWidth="1"/>
    <col min="6928" max="6928" width="27.140625" style="7" customWidth="1"/>
    <col min="6929" max="6955" width="11.42578125" style="7" customWidth="1"/>
    <col min="6956" max="7168" width="11.42578125" style="7"/>
    <col min="7169" max="7169" width="24.7109375" style="7" customWidth="1"/>
    <col min="7170" max="7170" width="21.7109375" style="7" customWidth="1"/>
    <col min="7171" max="7171" width="20.85546875" style="7" customWidth="1"/>
    <col min="7172" max="7172" width="22.140625" style="7" customWidth="1"/>
    <col min="7173" max="7173" width="19.85546875" style="7" customWidth="1"/>
    <col min="7174" max="7174" width="18.85546875" style="7" customWidth="1"/>
    <col min="7175" max="7175" width="17.42578125" style="7" customWidth="1"/>
    <col min="7176" max="7176" width="18" style="7" customWidth="1"/>
    <col min="7177" max="7178" width="18.28515625" style="7" customWidth="1"/>
    <col min="7179" max="7182" width="16.7109375" style="7" customWidth="1"/>
    <col min="7183" max="7183" width="26.140625" style="7" customWidth="1"/>
    <col min="7184" max="7184" width="27.140625" style="7" customWidth="1"/>
    <col min="7185" max="7211" width="11.42578125" style="7" customWidth="1"/>
    <col min="7212" max="7424" width="11.42578125" style="7"/>
    <col min="7425" max="7425" width="24.7109375" style="7" customWidth="1"/>
    <col min="7426" max="7426" width="21.7109375" style="7" customWidth="1"/>
    <col min="7427" max="7427" width="20.85546875" style="7" customWidth="1"/>
    <col min="7428" max="7428" width="22.140625" style="7" customWidth="1"/>
    <col min="7429" max="7429" width="19.85546875" style="7" customWidth="1"/>
    <col min="7430" max="7430" width="18.85546875" style="7" customWidth="1"/>
    <col min="7431" max="7431" width="17.42578125" style="7" customWidth="1"/>
    <col min="7432" max="7432" width="18" style="7" customWidth="1"/>
    <col min="7433" max="7434" width="18.28515625" style="7" customWidth="1"/>
    <col min="7435" max="7438" width="16.7109375" style="7" customWidth="1"/>
    <col min="7439" max="7439" width="26.140625" style="7" customWidth="1"/>
    <col min="7440" max="7440" width="27.140625" style="7" customWidth="1"/>
    <col min="7441" max="7467" width="11.42578125" style="7" customWidth="1"/>
    <col min="7468" max="7680" width="11.42578125" style="7"/>
    <col min="7681" max="7681" width="24.7109375" style="7" customWidth="1"/>
    <col min="7682" max="7682" width="21.7109375" style="7" customWidth="1"/>
    <col min="7683" max="7683" width="20.85546875" style="7" customWidth="1"/>
    <col min="7684" max="7684" width="22.140625" style="7" customWidth="1"/>
    <col min="7685" max="7685" width="19.85546875" style="7" customWidth="1"/>
    <col min="7686" max="7686" width="18.85546875" style="7" customWidth="1"/>
    <col min="7687" max="7687" width="17.42578125" style="7" customWidth="1"/>
    <col min="7688" max="7688" width="18" style="7" customWidth="1"/>
    <col min="7689" max="7690" width="18.28515625" style="7" customWidth="1"/>
    <col min="7691" max="7694" width="16.7109375" style="7" customWidth="1"/>
    <col min="7695" max="7695" width="26.140625" style="7" customWidth="1"/>
    <col min="7696" max="7696" width="27.140625" style="7" customWidth="1"/>
    <col min="7697" max="7723" width="11.42578125" style="7" customWidth="1"/>
    <col min="7724" max="7936" width="11.42578125" style="7"/>
    <col min="7937" max="7937" width="24.7109375" style="7" customWidth="1"/>
    <col min="7938" max="7938" width="21.7109375" style="7" customWidth="1"/>
    <col min="7939" max="7939" width="20.85546875" style="7" customWidth="1"/>
    <col min="7940" max="7940" width="22.140625" style="7" customWidth="1"/>
    <col min="7941" max="7941" width="19.85546875" style="7" customWidth="1"/>
    <col min="7942" max="7942" width="18.85546875" style="7" customWidth="1"/>
    <col min="7943" max="7943" width="17.42578125" style="7" customWidth="1"/>
    <col min="7944" max="7944" width="18" style="7" customWidth="1"/>
    <col min="7945" max="7946" width="18.28515625" style="7" customWidth="1"/>
    <col min="7947" max="7950" width="16.7109375" style="7" customWidth="1"/>
    <col min="7951" max="7951" width="26.140625" style="7" customWidth="1"/>
    <col min="7952" max="7952" width="27.140625" style="7" customWidth="1"/>
    <col min="7953" max="7979" width="11.42578125" style="7" customWidth="1"/>
    <col min="7980" max="8192" width="11.42578125" style="7"/>
    <col min="8193" max="8193" width="24.7109375" style="7" customWidth="1"/>
    <col min="8194" max="8194" width="21.7109375" style="7" customWidth="1"/>
    <col min="8195" max="8195" width="20.85546875" style="7" customWidth="1"/>
    <col min="8196" max="8196" width="22.140625" style="7" customWidth="1"/>
    <col min="8197" max="8197" width="19.85546875" style="7" customWidth="1"/>
    <col min="8198" max="8198" width="18.85546875" style="7" customWidth="1"/>
    <col min="8199" max="8199" width="17.42578125" style="7" customWidth="1"/>
    <col min="8200" max="8200" width="18" style="7" customWidth="1"/>
    <col min="8201" max="8202" width="18.28515625" style="7" customWidth="1"/>
    <col min="8203" max="8206" width="16.7109375" style="7" customWidth="1"/>
    <col min="8207" max="8207" width="26.140625" style="7" customWidth="1"/>
    <col min="8208" max="8208" width="27.140625" style="7" customWidth="1"/>
    <col min="8209" max="8235" width="11.42578125" style="7" customWidth="1"/>
    <col min="8236" max="8448" width="11.42578125" style="7"/>
    <col min="8449" max="8449" width="24.7109375" style="7" customWidth="1"/>
    <col min="8450" max="8450" width="21.7109375" style="7" customWidth="1"/>
    <col min="8451" max="8451" width="20.85546875" style="7" customWidth="1"/>
    <col min="8452" max="8452" width="22.140625" style="7" customWidth="1"/>
    <col min="8453" max="8453" width="19.85546875" style="7" customWidth="1"/>
    <col min="8454" max="8454" width="18.85546875" style="7" customWidth="1"/>
    <col min="8455" max="8455" width="17.42578125" style="7" customWidth="1"/>
    <col min="8456" max="8456" width="18" style="7" customWidth="1"/>
    <col min="8457" max="8458" width="18.28515625" style="7" customWidth="1"/>
    <col min="8459" max="8462" width="16.7109375" style="7" customWidth="1"/>
    <col min="8463" max="8463" width="26.140625" style="7" customWidth="1"/>
    <col min="8464" max="8464" width="27.140625" style="7" customWidth="1"/>
    <col min="8465" max="8491" width="11.42578125" style="7" customWidth="1"/>
    <col min="8492" max="8704" width="11.42578125" style="7"/>
    <col min="8705" max="8705" width="24.7109375" style="7" customWidth="1"/>
    <col min="8706" max="8706" width="21.7109375" style="7" customWidth="1"/>
    <col min="8707" max="8707" width="20.85546875" style="7" customWidth="1"/>
    <col min="8708" max="8708" width="22.140625" style="7" customWidth="1"/>
    <col min="8709" max="8709" width="19.85546875" style="7" customWidth="1"/>
    <col min="8710" max="8710" width="18.85546875" style="7" customWidth="1"/>
    <col min="8711" max="8711" width="17.42578125" style="7" customWidth="1"/>
    <col min="8712" max="8712" width="18" style="7" customWidth="1"/>
    <col min="8713" max="8714" width="18.28515625" style="7" customWidth="1"/>
    <col min="8715" max="8718" width="16.7109375" style="7" customWidth="1"/>
    <col min="8719" max="8719" width="26.140625" style="7" customWidth="1"/>
    <col min="8720" max="8720" width="27.140625" style="7" customWidth="1"/>
    <col min="8721" max="8747" width="11.42578125" style="7" customWidth="1"/>
    <col min="8748" max="8960" width="11.42578125" style="7"/>
    <col min="8961" max="8961" width="24.7109375" style="7" customWidth="1"/>
    <col min="8962" max="8962" width="21.7109375" style="7" customWidth="1"/>
    <col min="8963" max="8963" width="20.85546875" style="7" customWidth="1"/>
    <col min="8964" max="8964" width="22.140625" style="7" customWidth="1"/>
    <col min="8965" max="8965" width="19.85546875" style="7" customWidth="1"/>
    <col min="8966" max="8966" width="18.85546875" style="7" customWidth="1"/>
    <col min="8967" max="8967" width="17.42578125" style="7" customWidth="1"/>
    <col min="8968" max="8968" width="18" style="7" customWidth="1"/>
    <col min="8969" max="8970" width="18.28515625" style="7" customWidth="1"/>
    <col min="8971" max="8974" width="16.7109375" style="7" customWidth="1"/>
    <col min="8975" max="8975" width="26.140625" style="7" customWidth="1"/>
    <col min="8976" max="8976" width="27.140625" style="7" customWidth="1"/>
    <col min="8977" max="9003" width="11.42578125" style="7" customWidth="1"/>
    <col min="9004" max="9216" width="11.42578125" style="7"/>
    <col min="9217" max="9217" width="24.7109375" style="7" customWidth="1"/>
    <col min="9218" max="9218" width="21.7109375" style="7" customWidth="1"/>
    <col min="9219" max="9219" width="20.85546875" style="7" customWidth="1"/>
    <col min="9220" max="9220" width="22.140625" style="7" customWidth="1"/>
    <col min="9221" max="9221" width="19.85546875" style="7" customWidth="1"/>
    <col min="9222" max="9222" width="18.85546875" style="7" customWidth="1"/>
    <col min="9223" max="9223" width="17.42578125" style="7" customWidth="1"/>
    <col min="9224" max="9224" width="18" style="7" customWidth="1"/>
    <col min="9225" max="9226" width="18.28515625" style="7" customWidth="1"/>
    <col min="9227" max="9230" width="16.7109375" style="7" customWidth="1"/>
    <col min="9231" max="9231" width="26.140625" style="7" customWidth="1"/>
    <col min="9232" max="9232" width="27.140625" style="7" customWidth="1"/>
    <col min="9233" max="9259" width="11.42578125" style="7" customWidth="1"/>
    <col min="9260" max="9472" width="11.42578125" style="7"/>
    <col min="9473" max="9473" width="24.7109375" style="7" customWidth="1"/>
    <col min="9474" max="9474" width="21.7109375" style="7" customWidth="1"/>
    <col min="9475" max="9475" width="20.85546875" style="7" customWidth="1"/>
    <col min="9476" max="9476" width="22.140625" style="7" customWidth="1"/>
    <col min="9477" max="9477" width="19.85546875" style="7" customWidth="1"/>
    <col min="9478" max="9478" width="18.85546875" style="7" customWidth="1"/>
    <col min="9479" max="9479" width="17.42578125" style="7" customWidth="1"/>
    <col min="9480" max="9480" width="18" style="7" customWidth="1"/>
    <col min="9481" max="9482" width="18.28515625" style="7" customWidth="1"/>
    <col min="9483" max="9486" width="16.7109375" style="7" customWidth="1"/>
    <col min="9487" max="9487" width="26.140625" style="7" customWidth="1"/>
    <col min="9488" max="9488" width="27.140625" style="7" customWidth="1"/>
    <col min="9489" max="9515" width="11.42578125" style="7" customWidth="1"/>
    <col min="9516" max="9728" width="11.42578125" style="7"/>
    <col min="9729" max="9729" width="24.7109375" style="7" customWidth="1"/>
    <col min="9730" max="9730" width="21.7109375" style="7" customWidth="1"/>
    <col min="9731" max="9731" width="20.85546875" style="7" customWidth="1"/>
    <col min="9732" max="9732" width="22.140625" style="7" customWidth="1"/>
    <col min="9733" max="9733" width="19.85546875" style="7" customWidth="1"/>
    <col min="9734" max="9734" width="18.85546875" style="7" customWidth="1"/>
    <col min="9735" max="9735" width="17.42578125" style="7" customWidth="1"/>
    <col min="9736" max="9736" width="18" style="7" customWidth="1"/>
    <col min="9737" max="9738" width="18.28515625" style="7" customWidth="1"/>
    <col min="9739" max="9742" width="16.7109375" style="7" customWidth="1"/>
    <col min="9743" max="9743" width="26.140625" style="7" customWidth="1"/>
    <col min="9744" max="9744" width="27.140625" style="7" customWidth="1"/>
    <col min="9745" max="9771" width="11.42578125" style="7" customWidth="1"/>
    <col min="9772" max="9984" width="11.42578125" style="7"/>
    <col min="9985" max="9985" width="24.7109375" style="7" customWidth="1"/>
    <col min="9986" max="9986" width="21.7109375" style="7" customWidth="1"/>
    <col min="9987" max="9987" width="20.85546875" style="7" customWidth="1"/>
    <col min="9988" max="9988" width="22.140625" style="7" customWidth="1"/>
    <col min="9989" max="9989" width="19.85546875" style="7" customWidth="1"/>
    <col min="9990" max="9990" width="18.85546875" style="7" customWidth="1"/>
    <col min="9991" max="9991" width="17.42578125" style="7" customWidth="1"/>
    <col min="9992" max="9992" width="18" style="7" customWidth="1"/>
    <col min="9993" max="9994" width="18.28515625" style="7" customWidth="1"/>
    <col min="9995" max="9998" width="16.7109375" style="7" customWidth="1"/>
    <col min="9999" max="9999" width="26.140625" style="7" customWidth="1"/>
    <col min="10000" max="10000" width="27.140625" style="7" customWidth="1"/>
    <col min="10001" max="10027" width="11.42578125" style="7" customWidth="1"/>
    <col min="10028" max="10240" width="11.42578125" style="7"/>
    <col min="10241" max="10241" width="24.7109375" style="7" customWidth="1"/>
    <col min="10242" max="10242" width="21.7109375" style="7" customWidth="1"/>
    <col min="10243" max="10243" width="20.85546875" style="7" customWidth="1"/>
    <col min="10244" max="10244" width="22.140625" style="7" customWidth="1"/>
    <col min="10245" max="10245" width="19.85546875" style="7" customWidth="1"/>
    <col min="10246" max="10246" width="18.85546875" style="7" customWidth="1"/>
    <col min="10247" max="10247" width="17.42578125" style="7" customWidth="1"/>
    <col min="10248" max="10248" width="18" style="7" customWidth="1"/>
    <col min="10249" max="10250" width="18.28515625" style="7" customWidth="1"/>
    <col min="10251" max="10254" width="16.7109375" style="7" customWidth="1"/>
    <col min="10255" max="10255" width="26.140625" style="7" customWidth="1"/>
    <col min="10256" max="10256" width="27.140625" style="7" customWidth="1"/>
    <col min="10257" max="10283" width="11.42578125" style="7" customWidth="1"/>
    <col min="10284" max="10496" width="11.42578125" style="7"/>
    <col min="10497" max="10497" width="24.7109375" style="7" customWidth="1"/>
    <col min="10498" max="10498" width="21.7109375" style="7" customWidth="1"/>
    <col min="10499" max="10499" width="20.85546875" style="7" customWidth="1"/>
    <col min="10500" max="10500" width="22.140625" style="7" customWidth="1"/>
    <col min="10501" max="10501" width="19.85546875" style="7" customWidth="1"/>
    <col min="10502" max="10502" width="18.85546875" style="7" customWidth="1"/>
    <col min="10503" max="10503" width="17.42578125" style="7" customWidth="1"/>
    <col min="10504" max="10504" width="18" style="7" customWidth="1"/>
    <col min="10505" max="10506" width="18.28515625" style="7" customWidth="1"/>
    <col min="10507" max="10510" width="16.7109375" style="7" customWidth="1"/>
    <col min="10511" max="10511" width="26.140625" style="7" customWidth="1"/>
    <col min="10512" max="10512" width="27.140625" style="7" customWidth="1"/>
    <col min="10513" max="10539" width="11.42578125" style="7" customWidth="1"/>
    <col min="10540" max="10752" width="11.42578125" style="7"/>
    <col min="10753" max="10753" width="24.7109375" style="7" customWidth="1"/>
    <col min="10754" max="10754" width="21.7109375" style="7" customWidth="1"/>
    <col min="10755" max="10755" width="20.85546875" style="7" customWidth="1"/>
    <col min="10756" max="10756" width="22.140625" style="7" customWidth="1"/>
    <col min="10757" max="10757" width="19.85546875" style="7" customWidth="1"/>
    <col min="10758" max="10758" width="18.85546875" style="7" customWidth="1"/>
    <col min="10759" max="10759" width="17.42578125" style="7" customWidth="1"/>
    <col min="10760" max="10760" width="18" style="7" customWidth="1"/>
    <col min="10761" max="10762" width="18.28515625" style="7" customWidth="1"/>
    <col min="10763" max="10766" width="16.7109375" style="7" customWidth="1"/>
    <col min="10767" max="10767" width="26.140625" style="7" customWidth="1"/>
    <col min="10768" max="10768" width="27.140625" style="7" customWidth="1"/>
    <col min="10769" max="10795" width="11.42578125" style="7" customWidth="1"/>
    <col min="10796" max="11008" width="11.42578125" style="7"/>
    <col min="11009" max="11009" width="24.7109375" style="7" customWidth="1"/>
    <col min="11010" max="11010" width="21.7109375" style="7" customWidth="1"/>
    <col min="11011" max="11011" width="20.85546875" style="7" customWidth="1"/>
    <col min="11012" max="11012" width="22.140625" style="7" customWidth="1"/>
    <col min="11013" max="11013" width="19.85546875" style="7" customWidth="1"/>
    <col min="11014" max="11014" width="18.85546875" style="7" customWidth="1"/>
    <col min="11015" max="11015" width="17.42578125" style="7" customWidth="1"/>
    <col min="11016" max="11016" width="18" style="7" customWidth="1"/>
    <col min="11017" max="11018" width="18.28515625" style="7" customWidth="1"/>
    <col min="11019" max="11022" width="16.7109375" style="7" customWidth="1"/>
    <col min="11023" max="11023" width="26.140625" style="7" customWidth="1"/>
    <col min="11024" max="11024" width="27.140625" style="7" customWidth="1"/>
    <col min="11025" max="11051" width="11.42578125" style="7" customWidth="1"/>
    <col min="11052" max="11264" width="11.42578125" style="7"/>
    <col min="11265" max="11265" width="24.7109375" style="7" customWidth="1"/>
    <col min="11266" max="11266" width="21.7109375" style="7" customWidth="1"/>
    <col min="11267" max="11267" width="20.85546875" style="7" customWidth="1"/>
    <col min="11268" max="11268" width="22.140625" style="7" customWidth="1"/>
    <col min="11269" max="11269" width="19.85546875" style="7" customWidth="1"/>
    <col min="11270" max="11270" width="18.85546875" style="7" customWidth="1"/>
    <col min="11271" max="11271" width="17.42578125" style="7" customWidth="1"/>
    <col min="11272" max="11272" width="18" style="7" customWidth="1"/>
    <col min="11273" max="11274" width="18.28515625" style="7" customWidth="1"/>
    <col min="11275" max="11278" width="16.7109375" style="7" customWidth="1"/>
    <col min="11279" max="11279" width="26.140625" style="7" customWidth="1"/>
    <col min="11280" max="11280" width="27.140625" style="7" customWidth="1"/>
    <col min="11281" max="11307" width="11.42578125" style="7" customWidth="1"/>
    <col min="11308" max="11520" width="11.42578125" style="7"/>
    <col min="11521" max="11521" width="24.7109375" style="7" customWidth="1"/>
    <col min="11522" max="11522" width="21.7109375" style="7" customWidth="1"/>
    <col min="11523" max="11523" width="20.85546875" style="7" customWidth="1"/>
    <col min="11524" max="11524" width="22.140625" style="7" customWidth="1"/>
    <col min="11525" max="11525" width="19.85546875" style="7" customWidth="1"/>
    <col min="11526" max="11526" width="18.85546875" style="7" customWidth="1"/>
    <col min="11527" max="11527" width="17.42578125" style="7" customWidth="1"/>
    <col min="11528" max="11528" width="18" style="7" customWidth="1"/>
    <col min="11529" max="11530" width="18.28515625" style="7" customWidth="1"/>
    <col min="11531" max="11534" width="16.7109375" style="7" customWidth="1"/>
    <col min="11535" max="11535" width="26.140625" style="7" customWidth="1"/>
    <col min="11536" max="11536" width="27.140625" style="7" customWidth="1"/>
    <col min="11537" max="11563" width="11.42578125" style="7" customWidth="1"/>
    <col min="11564" max="11776" width="11.42578125" style="7"/>
    <col min="11777" max="11777" width="24.7109375" style="7" customWidth="1"/>
    <col min="11778" max="11778" width="21.7109375" style="7" customWidth="1"/>
    <col min="11779" max="11779" width="20.85546875" style="7" customWidth="1"/>
    <col min="11780" max="11780" width="22.140625" style="7" customWidth="1"/>
    <col min="11781" max="11781" width="19.85546875" style="7" customWidth="1"/>
    <col min="11782" max="11782" width="18.85546875" style="7" customWidth="1"/>
    <col min="11783" max="11783" width="17.42578125" style="7" customWidth="1"/>
    <col min="11784" max="11784" width="18" style="7" customWidth="1"/>
    <col min="11785" max="11786" width="18.28515625" style="7" customWidth="1"/>
    <col min="11787" max="11790" width="16.7109375" style="7" customWidth="1"/>
    <col min="11791" max="11791" width="26.140625" style="7" customWidth="1"/>
    <col min="11792" max="11792" width="27.140625" style="7" customWidth="1"/>
    <col min="11793" max="11819" width="11.42578125" style="7" customWidth="1"/>
    <col min="11820" max="12032" width="11.42578125" style="7"/>
    <col min="12033" max="12033" width="24.7109375" style="7" customWidth="1"/>
    <col min="12034" max="12034" width="21.7109375" style="7" customWidth="1"/>
    <col min="12035" max="12035" width="20.85546875" style="7" customWidth="1"/>
    <col min="12036" max="12036" width="22.140625" style="7" customWidth="1"/>
    <col min="12037" max="12037" width="19.85546875" style="7" customWidth="1"/>
    <col min="12038" max="12038" width="18.85546875" style="7" customWidth="1"/>
    <col min="12039" max="12039" width="17.42578125" style="7" customWidth="1"/>
    <col min="12040" max="12040" width="18" style="7" customWidth="1"/>
    <col min="12041" max="12042" width="18.28515625" style="7" customWidth="1"/>
    <col min="12043" max="12046" width="16.7109375" style="7" customWidth="1"/>
    <col min="12047" max="12047" width="26.140625" style="7" customWidth="1"/>
    <col min="12048" max="12048" width="27.140625" style="7" customWidth="1"/>
    <col min="12049" max="12075" width="11.42578125" style="7" customWidth="1"/>
    <col min="12076" max="12288" width="11.42578125" style="7"/>
    <col min="12289" max="12289" width="24.7109375" style="7" customWidth="1"/>
    <col min="12290" max="12290" width="21.7109375" style="7" customWidth="1"/>
    <col min="12291" max="12291" width="20.85546875" style="7" customWidth="1"/>
    <col min="12292" max="12292" width="22.140625" style="7" customWidth="1"/>
    <col min="12293" max="12293" width="19.85546875" style="7" customWidth="1"/>
    <col min="12294" max="12294" width="18.85546875" style="7" customWidth="1"/>
    <col min="12295" max="12295" width="17.42578125" style="7" customWidth="1"/>
    <col min="12296" max="12296" width="18" style="7" customWidth="1"/>
    <col min="12297" max="12298" width="18.28515625" style="7" customWidth="1"/>
    <col min="12299" max="12302" width="16.7109375" style="7" customWidth="1"/>
    <col min="12303" max="12303" width="26.140625" style="7" customWidth="1"/>
    <col min="12304" max="12304" width="27.140625" style="7" customWidth="1"/>
    <col min="12305" max="12331" width="11.42578125" style="7" customWidth="1"/>
    <col min="12332" max="12544" width="11.42578125" style="7"/>
    <col min="12545" max="12545" width="24.7109375" style="7" customWidth="1"/>
    <col min="12546" max="12546" width="21.7109375" style="7" customWidth="1"/>
    <col min="12547" max="12547" width="20.85546875" style="7" customWidth="1"/>
    <col min="12548" max="12548" width="22.140625" style="7" customWidth="1"/>
    <col min="12549" max="12549" width="19.85546875" style="7" customWidth="1"/>
    <col min="12550" max="12550" width="18.85546875" style="7" customWidth="1"/>
    <col min="12551" max="12551" width="17.42578125" style="7" customWidth="1"/>
    <col min="12552" max="12552" width="18" style="7" customWidth="1"/>
    <col min="12553" max="12554" width="18.28515625" style="7" customWidth="1"/>
    <col min="12555" max="12558" width="16.7109375" style="7" customWidth="1"/>
    <col min="12559" max="12559" width="26.140625" style="7" customWidth="1"/>
    <col min="12560" max="12560" width="27.140625" style="7" customWidth="1"/>
    <col min="12561" max="12587" width="11.42578125" style="7" customWidth="1"/>
    <col min="12588" max="12800" width="11.42578125" style="7"/>
    <col min="12801" max="12801" width="24.7109375" style="7" customWidth="1"/>
    <col min="12802" max="12802" width="21.7109375" style="7" customWidth="1"/>
    <col min="12803" max="12803" width="20.85546875" style="7" customWidth="1"/>
    <col min="12804" max="12804" width="22.140625" style="7" customWidth="1"/>
    <col min="12805" max="12805" width="19.85546875" style="7" customWidth="1"/>
    <col min="12806" max="12806" width="18.85546875" style="7" customWidth="1"/>
    <col min="12807" max="12807" width="17.42578125" style="7" customWidth="1"/>
    <col min="12808" max="12808" width="18" style="7" customWidth="1"/>
    <col min="12809" max="12810" width="18.28515625" style="7" customWidth="1"/>
    <col min="12811" max="12814" width="16.7109375" style="7" customWidth="1"/>
    <col min="12815" max="12815" width="26.140625" style="7" customWidth="1"/>
    <col min="12816" max="12816" width="27.140625" style="7" customWidth="1"/>
    <col min="12817" max="12843" width="11.42578125" style="7" customWidth="1"/>
    <col min="12844" max="13056" width="11.42578125" style="7"/>
    <col min="13057" max="13057" width="24.7109375" style="7" customWidth="1"/>
    <col min="13058" max="13058" width="21.7109375" style="7" customWidth="1"/>
    <col min="13059" max="13059" width="20.85546875" style="7" customWidth="1"/>
    <col min="13060" max="13060" width="22.140625" style="7" customWidth="1"/>
    <col min="13061" max="13061" width="19.85546875" style="7" customWidth="1"/>
    <col min="13062" max="13062" width="18.85546875" style="7" customWidth="1"/>
    <col min="13063" max="13063" width="17.42578125" style="7" customWidth="1"/>
    <col min="13064" max="13064" width="18" style="7" customWidth="1"/>
    <col min="13065" max="13066" width="18.28515625" style="7" customWidth="1"/>
    <col min="13067" max="13070" width="16.7109375" style="7" customWidth="1"/>
    <col min="13071" max="13071" width="26.140625" style="7" customWidth="1"/>
    <col min="13072" max="13072" width="27.140625" style="7" customWidth="1"/>
    <col min="13073" max="13099" width="11.42578125" style="7" customWidth="1"/>
    <col min="13100" max="13312" width="11.42578125" style="7"/>
    <col min="13313" max="13313" width="24.7109375" style="7" customWidth="1"/>
    <col min="13314" max="13314" width="21.7109375" style="7" customWidth="1"/>
    <col min="13315" max="13315" width="20.85546875" style="7" customWidth="1"/>
    <col min="13316" max="13316" width="22.140625" style="7" customWidth="1"/>
    <col min="13317" max="13317" width="19.85546875" style="7" customWidth="1"/>
    <col min="13318" max="13318" width="18.85546875" style="7" customWidth="1"/>
    <col min="13319" max="13319" width="17.42578125" style="7" customWidth="1"/>
    <col min="13320" max="13320" width="18" style="7" customWidth="1"/>
    <col min="13321" max="13322" width="18.28515625" style="7" customWidth="1"/>
    <col min="13323" max="13326" width="16.7109375" style="7" customWidth="1"/>
    <col min="13327" max="13327" width="26.140625" style="7" customWidth="1"/>
    <col min="13328" max="13328" width="27.140625" style="7" customWidth="1"/>
    <col min="13329" max="13355" width="11.42578125" style="7" customWidth="1"/>
    <col min="13356" max="13568" width="11.42578125" style="7"/>
    <col min="13569" max="13569" width="24.7109375" style="7" customWidth="1"/>
    <col min="13570" max="13570" width="21.7109375" style="7" customWidth="1"/>
    <col min="13571" max="13571" width="20.85546875" style="7" customWidth="1"/>
    <col min="13572" max="13572" width="22.140625" style="7" customWidth="1"/>
    <col min="13573" max="13573" width="19.85546875" style="7" customWidth="1"/>
    <col min="13574" max="13574" width="18.85546875" style="7" customWidth="1"/>
    <col min="13575" max="13575" width="17.42578125" style="7" customWidth="1"/>
    <col min="13576" max="13576" width="18" style="7" customWidth="1"/>
    <col min="13577" max="13578" width="18.28515625" style="7" customWidth="1"/>
    <col min="13579" max="13582" width="16.7109375" style="7" customWidth="1"/>
    <col min="13583" max="13583" width="26.140625" style="7" customWidth="1"/>
    <col min="13584" max="13584" width="27.140625" style="7" customWidth="1"/>
    <col min="13585" max="13611" width="11.42578125" style="7" customWidth="1"/>
    <col min="13612" max="13824" width="11.42578125" style="7"/>
    <col min="13825" max="13825" width="24.7109375" style="7" customWidth="1"/>
    <col min="13826" max="13826" width="21.7109375" style="7" customWidth="1"/>
    <col min="13827" max="13827" width="20.85546875" style="7" customWidth="1"/>
    <col min="13828" max="13828" width="22.140625" style="7" customWidth="1"/>
    <col min="13829" max="13829" width="19.85546875" style="7" customWidth="1"/>
    <col min="13830" max="13830" width="18.85546875" style="7" customWidth="1"/>
    <col min="13831" max="13831" width="17.42578125" style="7" customWidth="1"/>
    <col min="13832" max="13832" width="18" style="7" customWidth="1"/>
    <col min="13833" max="13834" width="18.28515625" style="7" customWidth="1"/>
    <col min="13835" max="13838" width="16.7109375" style="7" customWidth="1"/>
    <col min="13839" max="13839" width="26.140625" style="7" customWidth="1"/>
    <col min="13840" max="13840" width="27.140625" style="7" customWidth="1"/>
    <col min="13841" max="13867" width="11.42578125" style="7" customWidth="1"/>
    <col min="13868" max="14080" width="11.42578125" style="7"/>
    <col min="14081" max="14081" width="24.7109375" style="7" customWidth="1"/>
    <col min="14082" max="14082" width="21.7109375" style="7" customWidth="1"/>
    <col min="14083" max="14083" width="20.85546875" style="7" customWidth="1"/>
    <col min="14084" max="14084" width="22.140625" style="7" customWidth="1"/>
    <col min="14085" max="14085" width="19.85546875" style="7" customWidth="1"/>
    <col min="14086" max="14086" width="18.85546875" style="7" customWidth="1"/>
    <col min="14087" max="14087" width="17.42578125" style="7" customWidth="1"/>
    <col min="14088" max="14088" width="18" style="7" customWidth="1"/>
    <col min="14089" max="14090" width="18.28515625" style="7" customWidth="1"/>
    <col min="14091" max="14094" width="16.7109375" style="7" customWidth="1"/>
    <col min="14095" max="14095" width="26.140625" style="7" customWidth="1"/>
    <col min="14096" max="14096" width="27.140625" style="7" customWidth="1"/>
    <col min="14097" max="14123" width="11.42578125" style="7" customWidth="1"/>
    <col min="14124" max="14336" width="11.42578125" style="7"/>
    <col min="14337" max="14337" width="24.7109375" style="7" customWidth="1"/>
    <col min="14338" max="14338" width="21.7109375" style="7" customWidth="1"/>
    <col min="14339" max="14339" width="20.85546875" style="7" customWidth="1"/>
    <col min="14340" max="14340" width="22.140625" style="7" customWidth="1"/>
    <col min="14341" max="14341" width="19.85546875" style="7" customWidth="1"/>
    <col min="14342" max="14342" width="18.85546875" style="7" customWidth="1"/>
    <col min="14343" max="14343" width="17.42578125" style="7" customWidth="1"/>
    <col min="14344" max="14344" width="18" style="7" customWidth="1"/>
    <col min="14345" max="14346" width="18.28515625" style="7" customWidth="1"/>
    <col min="14347" max="14350" width="16.7109375" style="7" customWidth="1"/>
    <col min="14351" max="14351" width="26.140625" style="7" customWidth="1"/>
    <col min="14352" max="14352" width="27.140625" style="7" customWidth="1"/>
    <col min="14353" max="14379" width="11.42578125" style="7" customWidth="1"/>
    <col min="14380" max="14592" width="11.42578125" style="7"/>
    <col min="14593" max="14593" width="24.7109375" style="7" customWidth="1"/>
    <col min="14594" max="14594" width="21.7109375" style="7" customWidth="1"/>
    <col min="14595" max="14595" width="20.85546875" style="7" customWidth="1"/>
    <col min="14596" max="14596" width="22.140625" style="7" customWidth="1"/>
    <col min="14597" max="14597" width="19.85546875" style="7" customWidth="1"/>
    <col min="14598" max="14598" width="18.85546875" style="7" customWidth="1"/>
    <col min="14599" max="14599" width="17.42578125" style="7" customWidth="1"/>
    <col min="14600" max="14600" width="18" style="7" customWidth="1"/>
    <col min="14601" max="14602" width="18.28515625" style="7" customWidth="1"/>
    <col min="14603" max="14606" width="16.7109375" style="7" customWidth="1"/>
    <col min="14607" max="14607" width="26.140625" style="7" customWidth="1"/>
    <col min="14608" max="14608" width="27.140625" style="7" customWidth="1"/>
    <col min="14609" max="14635" width="11.42578125" style="7" customWidth="1"/>
    <col min="14636" max="14848" width="11.42578125" style="7"/>
    <col min="14849" max="14849" width="24.7109375" style="7" customWidth="1"/>
    <col min="14850" max="14850" width="21.7109375" style="7" customWidth="1"/>
    <col min="14851" max="14851" width="20.85546875" style="7" customWidth="1"/>
    <col min="14852" max="14852" width="22.140625" style="7" customWidth="1"/>
    <col min="14853" max="14853" width="19.85546875" style="7" customWidth="1"/>
    <col min="14854" max="14854" width="18.85546875" style="7" customWidth="1"/>
    <col min="14855" max="14855" width="17.42578125" style="7" customWidth="1"/>
    <col min="14856" max="14856" width="18" style="7" customWidth="1"/>
    <col min="14857" max="14858" width="18.28515625" style="7" customWidth="1"/>
    <col min="14859" max="14862" width="16.7109375" style="7" customWidth="1"/>
    <col min="14863" max="14863" width="26.140625" style="7" customWidth="1"/>
    <col min="14864" max="14864" width="27.140625" style="7" customWidth="1"/>
    <col min="14865" max="14891" width="11.42578125" style="7" customWidth="1"/>
    <col min="14892" max="15104" width="11.42578125" style="7"/>
    <col min="15105" max="15105" width="24.7109375" style="7" customWidth="1"/>
    <col min="15106" max="15106" width="21.7109375" style="7" customWidth="1"/>
    <col min="15107" max="15107" width="20.85546875" style="7" customWidth="1"/>
    <col min="15108" max="15108" width="22.140625" style="7" customWidth="1"/>
    <col min="15109" max="15109" width="19.85546875" style="7" customWidth="1"/>
    <col min="15110" max="15110" width="18.85546875" style="7" customWidth="1"/>
    <col min="15111" max="15111" width="17.42578125" style="7" customWidth="1"/>
    <col min="15112" max="15112" width="18" style="7" customWidth="1"/>
    <col min="15113" max="15114" width="18.28515625" style="7" customWidth="1"/>
    <col min="15115" max="15118" width="16.7109375" style="7" customWidth="1"/>
    <col min="15119" max="15119" width="26.140625" style="7" customWidth="1"/>
    <col min="15120" max="15120" width="27.140625" style="7" customWidth="1"/>
    <col min="15121" max="15147" width="11.42578125" style="7" customWidth="1"/>
    <col min="15148" max="15360" width="11.42578125" style="7"/>
    <col min="15361" max="15361" width="24.7109375" style="7" customWidth="1"/>
    <col min="15362" max="15362" width="21.7109375" style="7" customWidth="1"/>
    <col min="15363" max="15363" width="20.85546875" style="7" customWidth="1"/>
    <col min="15364" max="15364" width="22.140625" style="7" customWidth="1"/>
    <col min="15365" max="15365" width="19.85546875" style="7" customWidth="1"/>
    <col min="15366" max="15366" width="18.85546875" style="7" customWidth="1"/>
    <col min="15367" max="15367" width="17.42578125" style="7" customWidth="1"/>
    <col min="15368" max="15368" width="18" style="7" customWidth="1"/>
    <col min="15369" max="15370" width="18.28515625" style="7" customWidth="1"/>
    <col min="15371" max="15374" width="16.7109375" style="7" customWidth="1"/>
    <col min="15375" max="15375" width="26.140625" style="7" customWidth="1"/>
    <col min="15376" max="15376" width="27.140625" style="7" customWidth="1"/>
    <col min="15377" max="15403" width="11.42578125" style="7" customWidth="1"/>
    <col min="15404" max="15616" width="11.42578125" style="7"/>
    <col min="15617" max="15617" width="24.7109375" style="7" customWidth="1"/>
    <col min="15618" max="15618" width="21.7109375" style="7" customWidth="1"/>
    <col min="15619" max="15619" width="20.85546875" style="7" customWidth="1"/>
    <col min="15620" max="15620" width="22.140625" style="7" customWidth="1"/>
    <col min="15621" max="15621" width="19.85546875" style="7" customWidth="1"/>
    <col min="15622" max="15622" width="18.85546875" style="7" customWidth="1"/>
    <col min="15623" max="15623" width="17.42578125" style="7" customWidth="1"/>
    <col min="15624" max="15624" width="18" style="7" customWidth="1"/>
    <col min="15625" max="15626" width="18.28515625" style="7" customWidth="1"/>
    <col min="15627" max="15630" width="16.7109375" style="7" customWidth="1"/>
    <col min="15631" max="15631" width="26.140625" style="7" customWidth="1"/>
    <col min="15632" max="15632" width="27.140625" style="7" customWidth="1"/>
    <col min="15633" max="15659" width="11.42578125" style="7" customWidth="1"/>
    <col min="15660" max="15872" width="11.42578125" style="7"/>
    <col min="15873" max="15873" width="24.7109375" style="7" customWidth="1"/>
    <col min="15874" max="15874" width="21.7109375" style="7" customWidth="1"/>
    <col min="15875" max="15875" width="20.85546875" style="7" customWidth="1"/>
    <col min="15876" max="15876" width="22.140625" style="7" customWidth="1"/>
    <col min="15877" max="15877" width="19.85546875" style="7" customWidth="1"/>
    <col min="15878" max="15878" width="18.85546875" style="7" customWidth="1"/>
    <col min="15879" max="15879" width="17.42578125" style="7" customWidth="1"/>
    <col min="15880" max="15880" width="18" style="7" customWidth="1"/>
    <col min="15881" max="15882" width="18.28515625" style="7" customWidth="1"/>
    <col min="15883" max="15886" width="16.7109375" style="7" customWidth="1"/>
    <col min="15887" max="15887" width="26.140625" style="7" customWidth="1"/>
    <col min="15888" max="15888" width="27.140625" style="7" customWidth="1"/>
    <col min="15889" max="15915" width="11.42578125" style="7" customWidth="1"/>
    <col min="15916" max="16128" width="11.42578125" style="7"/>
    <col min="16129" max="16129" width="24.7109375" style="7" customWidth="1"/>
    <col min="16130" max="16130" width="21.7109375" style="7" customWidth="1"/>
    <col min="16131" max="16131" width="20.85546875" style="7" customWidth="1"/>
    <col min="16132" max="16132" width="22.140625" style="7" customWidth="1"/>
    <col min="16133" max="16133" width="19.85546875" style="7" customWidth="1"/>
    <col min="16134" max="16134" width="18.85546875" style="7" customWidth="1"/>
    <col min="16135" max="16135" width="17.42578125" style="7" customWidth="1"/>
    <col min="16136" max="16136" width="18" style="7" customWidth="1"/>
    <col min="16137" max="16138" width="18.28515625" style="7" customWidth="1"/>
    <col min="16139" max="16142" width="16.7109375" style="7" customWidth="1"/>
    <col min="16143" max="16143" width="26.140625" style="7" customWidth="1"/>
    <col min="16144" max="16144" width="27.140625" style="7" customWidth="1"/>
    <col min="16145" max="16171" width="11.42578125" style="7" customWidth="1"/>
    <col min="16172" max="16384" width="11.42578125" style="7"/>
  </cols>
  <sheetData>
    <row r="1" spans="1:16" s="1" customFormat="1" ht="53.25" customHeight="1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1:16" s="1" customFormat="1" ht="53.25" customHeight="1" x14ac:dyDescent="0.25">
      <c r="A2" s="9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91"/>
    </row>
    <row r="3" spans="1:16" s="1" customFormat="1" ht="40.5" customHeight="1" x14ac:dyDescent="0.25">
      <c r="A3" s="92" t="s">
        <v>2</v>
      </c>
      <c r="B3" s="62"/>
      <c r="C3" s="62"/>
      <c r="D3" s="62"/>
      <c r="E3" s="62"/>
      <c r="F3" s="62"/>
      <c r="G3" s="62"/>
      <c r="H3" s="62"/>
      <c r="I3" s="62"/>
      <c r="J3" s="63"/>
      <c r="K3" s="22" t="s">
        <v>317</v>
      </c>
      <c r="L3" s="22"/>
      <c r="M3" s="22"/>
      <c r="N3" s="22"/>
      <c r="O3" s="22"/>
      <c r="P3" s="93"/>
    </row>
    <row r="4" spans="1:16" s="1" customFormat="1" ht="39.75" customHeight="1" x14ac:dyDescent="0.25">
      <c r="A4" s="92" t="s">
        <v>3</v>
      </c>
      <c r="B4" s="62"/>
      <c r="C4" s="62"/>
      <c r="D4" s="62"/>
      <c r="E4" s="62"/>
      <c r="F4" s="62"/>
      <c r="G4" s="62"/>
      <c r="H4" s="62"/>
      <c r="I4" s="62"/>
      <c r="J4" s="63"/>
      <c r="K4" s="64" t="s">
        <v>318</v>
      </c>
      <c r="L4" s="64"/>
      <c r="M4" s="64"/>
      <c r="N4" s="64"/>
      <c r="O4" s="64"/>
      <c r="P4" s="94"/>
    </row>
    <row r="5" spans="1:16" s="1" customFormat="1" ht="45.75" customHeight="1" x14ac:dyDescent="0.25">
      <c r="A5" s="92" t="s">
        <v>4</v>
      </c>
      <c r="B5" s="62"/>
      <c r="C5" s="62"/>
      <c r="D5" s="62"/>
      <c r="E5" s="62"/>
      <c r="F5" s="62"/>
      <c r="G5" s="62"/>
      <c r="H5" s="62"/>
      <c r="I5" s="62"/>
      <c r="J5" s="63"/>
      <c r="K5" s="64" t="s">
        <v>5</v>
      </c>
      <c r="L5" s="64"/>
      <c r="M5" s="64"/>
      <c r="N5" s="64"/>
      <c r="O5" s="64"/>
      <c r="P5" s="95"/>
    </row>
    <row r="6" spans="1:16" s="1" customFormat="1" ht="47.25" customHeight="1" x14ac:dyDescent="0.25">
      <c r="A6" s="96" t="s">
        <v>6</v>
      </c>
      <c r="B6" s="65"/>
      <c r="C6" s="65" t="s">
        <v>7</v>
      </c>
      <c r="D6" s="65"/>
      <c r="E6" s="61" t="s">
        <v>8</v>
      </c>
      <c r="F6" s="62"/>
      <c r="G6" s="62"/>
      <c r="H6" s="63"/>
      <c r="I6" s="61" t="s">
        <v>9</v>
      </c>
      <c r="J6" s="63"/>
      <c r="K6" s="66" t="s">
        <v>10</v>
      </c>
      <c r="L6" s="67"/>
      <c r="M6" s="66" t="s">
        <v>11</v>
      </c>
      <c r="N6" s="68"/>
      <c r="O6" s="68"/>
      <c r="P6" s="97"/>
    </row>
    <row r="7" spans="1:16" s="1" customFormat="1" ht="54.75" customHeight="1" x14ac:dyDescent="0.25">
      <c r="A7" s="98" t="s">
        <v>54</v>
      </c>
      <c r="B7" s="34"/>
      <c r="C7" s="13" t="s">
        <v>43</v>
      </c>
      <c r="D7" s="13"/>
      <c r="E7" s="33" t="s">
        <v>295</v>
      </c>
      <c r="F7" s="35"/>
      <c r="G7" s="35"/>
      <c r="H7" s="34"/>
      <c r="I7" s="36">
        <v>4057.83</v>
      </c>
      <c r="J7" s="36"/>
      <c r="K7" s="19" t="s">
        <v>315</v>
      </c>
      <c r="L7" s="20"/>
      <c r="M7" s="21" t="s">
        <v>295</v>
      </c>
      <c r="N7" s="22"/>
      <c r="O7" s="22"/>
      <c r="P7" s="93"/>
    </row>
    <row r="8" spans="1:16" s="1" customFormat="1" ht="54.75" customHeight="1" x14ac:dyDescent="0.25">
      <c r="A8" s="98" t="s">
        <v>55</v>
      </c>
      <c r="B8" s="34"/>
      <c r="C8" s="13" t="s">
        <v>43</v>
      </c>
      <c r="D8" s="13"/>
      <c r="E8" s="33" t="s">
        <v>296</v>
      </c>
      <c r="F8" s="35"/>
      <c r="G8" s="35"/>
      <c r="H8" s="34"/>
      <c r="I8" s="36">
        <v>37914.120000000003</v>
      </c>
      <c r="J8" s="36"/>
      <c r="K8" s="19" t="s">
        <v>315</v>
      </c>
      <c r="L8" s="20"/>
      <c r="M8" s="21" t="s">
        <v>296</v>
      </c>
      <c r="N8" s="22"/>
      <c r="O8" s="22"/>
      <c r="P8" s="93"/>
    </row>
    <row r="9" spans="1:16" s="1" customFormat="1" ht="54.75" customHeight="1" x14ac:dyDescent="0.25">
      <c r="A9" s="98" t="s">
        <v>56</v>
      </c>
      <c r="B9" s="34"/>
      <c r="C9" s="13" t="s">
        <v>43</v>
      </c>
      <c r="D9" s="13"/>
      <c r="E9" s="33" t="s">
        <v>297</v>
      </c>
      <c r="F9" s="35"/>
      <c r="G9" s="35"/>
      <c r="H9" s="34"/>
      <c r="I9" s="36">
        <v>11617.6716</v>
      </c>
      <c r="J9" s="36"/>
      <c r="K9" s="19" t="s">
        <v>316</v>
      </c>
      <c r="L9" s="20"/>
      <c r="M9" s="21" t="s">
        <v>297</v>
      </c>
      <c r="N9" s="22"/>
      <c r="O9" s="22"/>
      <c r="P9" s="93"/>
    </row>
    <row r="10" spans="1:16" s="1" customFormat="1" ht="54.75" customHeight="1" x14ac:dyDescent="0.25">
      <c r="A10" s="98" t="s">
        <v>57</v>
      </c>
      <c r="B10" s="34"/>
      <c r="C10" s="13" t="s">
        <v>43</v>
      </c>
      <c r="D10" s="13"/>
      <c r="E10" s="33" t="s">
        <v>298</v>
      </c>
      <c r="F10" s="35"/>
      <c r="G10" s="35"/>
      <c r="H10" s="34"/>
      <c r="I10" s="36">
        <v>4057.83</v>
      </c>
      <c r="J10" s="36"/>
      <c r="K10" s="19" t="s">
        <v>315</v>
      </c>
      <c r="L10" s="20"/>
      <c r="M10" s="21" t="s">
        <v>298</v>
      </c>
      <c r="N10" s="22"/>
      <c r="O10" s="22"/>
      <c r="P10" s="93"/>
    </row>
    <row r="11" spans="1:16" s="1" customFormat="1" ht="54.75" customHeight="1" x14ac:dyDescent="0.25">
      <c r="A11" s="99" t="s">
        <v>58</v>
      </c>
      <c r="B11" s="17"/>
      <c r="C11" s="13" t="s">
        <v>43</v>
      </c>
      <c r="D11" s="13"/>
      <c r="E11" s="16" t="s">
        <v>59</v>
      </c>
      <c r="F11" s="18"/>
      <c r="G11" s="18"/>
      <c r="H11" s="17"/>
      <c r="I11" s="15">
        <v>12143.51</v>
      </c>
      <c r="J11" s="15"/>
      <c r="K11" s="23" t="s">
        <v>30</v>
      </c>
      <c r="L11" s="24"/>
      <c r="M11" s="21" t="s">
        <v>59</v>
      </c>
      <c r="N11" s="22"/>
      <c r="O11" s="22"/>
      <c r="P11" s="93"/>
    </row>
    <row r="12" spans="1:16" s="1" customFormat="1" ht="54.75" customHeight="1" x14ac:dyDescent="0.25">
      <c r="A12" s="99" t="s">
        <v>60</v>
      </c>
      <c r="B12" s="17"/>
      <c r="C12" s="13" t="s">
        <v>43</v>
      </c>
      <c r="D12" s="13"/>
      <c r="E12" s="16" t="s">
        <v>61</v>
      </c>
      <c r="F12" s="18"/>
      <c r="G12" s="18"/>
      <c r="H12" s="17"/>
      <c r="I12" s="15">
        <v>4670.58</v>
      </c>
      <c r="J12" s="15"/>
      <c r="K12" s="23" t="s">
        <v>30</v>
      </c>
      <c r="L12" s="24"/>
      <c r="M12" s="39" t="s">
        <v>61</v>
      </c>
      <c r="N12" s="39"/>
      <c r="O12" s="39"/>
      <c r="P12" s="100"/>
    </row>
    <row r="13" spans="1:16" s="1" customFormat="1" ht="54.75" customHeight="1" x14ac:dyDescent="0.25">
      <c r="A13" s="101" t="s">
        <v>62</v>
      </c>
      <c r="B13" s="12"/>
      <c r="C13" s="13" t="s">
        <v>43</v>
      </c>
      <c r="D13" s="13"/>
      <c r="E13" s="14" t="s">
        <v>63</v>
      </c>
      <c r="F13" s="11"/>
      <c r="G13" s="11"/>
      <c r="H13" s="12"/>
      <c r="I13" s="9">
        <v>1166.8800000000001</v>
      </c>
      <c r="J13" s="10"/>
      <c r="K13" s="19" t="s">
        <v>64</v>
      </c>
      <c r="L13" s="20"/>
      <c r="M13" s="21" t="s">
        <v>63</v>
      </c>
      <c r="N13" s="22"/>
      <c r="O13" s="22"/>
      <c r="P13" s="93"/>
    </row>
    <row r="14" spans="1:16" s="1" customFormat="1" ht="55.5" customHeight="1" x14ac:dyDescent="0.25">
      <c r="A14" s="101" t="s">
        <v>65</v>
      </c>
      <c r="B14" s="12"/>
      <c r="C14" s="37" t="s">
        <v>66</v>
      </c>
      <c r="D14" s="37"/>
      <c r="E14" s="14" t="s">
        <v>67</v>
      </c>
      <c r="F14" s="11"/>
      <c r="G14" s="11"/>
      <c r="H14" s="12"/>
      <c r="I14" s="38">
        <v>58146.43</v>
      </c>
      <c r="J14" s="38"/>
      <c r="K14" s="19" t="s">
        <v>68</v>
      </c>
      <c r="L14" s="20"/>
      <c r="M14" s="21" t="s">
        <v>67</v>
      </c>
      <c r="N14" s="22"/>
      <c r="O14" s="22"/>
      <c r="P14" s="93"/>
    </row>
    <row r="15" spans="1:16" s="1" customFormat="1" ht="55.5" customHeight="1" x14ac:dyDescent="0.25">
      <c r="A15" s="98" t="s">
        <v>69</v>
      </c>
      <c r="B15" s="34"/>
      <c r="C15" s="13" t="s">
        <v>43</v>
      </c>
      <c r="D15" s="13"/>
      <c r="E15" s="33" t="s">
        <v>297</v>
      </c>
      <c r="F15" s="35"/>
      <c r="G15" s="35"/>
      <c r="H15" s="34"/>
      <c r="I15" s="36">
        <v>11928.96</v>
      </c>
      <c r="J15" s="36"/>
      <c r="K15" s="19" t="s">
        <v>315</v>
      </c>
      <c r="L15" s="20"/>
      <c r="M15" s="21" t="s">
        <v>297</v>
      </c>
      <c r="N15" s="22"/>
      <c r="O15" s="22"/>
      <c r="P15" s="93"/>
    </row>
    <row r="16" spans="1:16" s="1" customFormat="1" ht="55.5" customHeight="1" x14ac:dyDescent="0.25">
      <c r="A16" s="98" t="s">
        <v>70</v>
      </c>
      <c r="B16" s="34"/>
      <c r="C16" s="13" t="s">
        <v>43</v>
      </c>
      <c r="D16" s="13"/>
      <c r="E16" s="33" t="s">
        <v>299</v>
      </c>
      <c r="F16" s="35"/>
      <c r="G16" s="35"/>
      <c r="H16" s="34"/>
      <c r="I16" s="36">
        <v>22418.784</v>
      </c>
      <c r="J16" s="36"/>
      <c r="K16" s="19" t="s">
        <v>315</v>
      </c>
      <c r="L16" s="20"/>
      <c r="M16" s="21" t="s">
        <v>299</v>
      </c>
      <c r="N16" s="22"/>
      <c r="O16" s="22"/>
      <c r="P16" s="93"/>
    </row>
    <row r="17" spans="1:16" s="1" customFormat="1" ht="55.5" customHeight="1" x14ac:dyDescent="0.25">
      <c r="A17" s="101" t="s">
        <v>71</v>
      </c>
      <c r="B17" s="12"/>
      <c r="C17" s="13" t="s">
        <v>43</v>
      </c>
      <c r="D17" s="13"/>
      <c r="E17" s="14" t="s">
        <v>302</v>
      </c>
      <c r="F17" s="11"/>
      <c r="G17" s="11"/>
      <c r="H17" s="12"/>
      <c r="I17" s="9">
        <v>5.4901999999999997</v>
      </c>
      <c r="J17" s="10"/>
      <c r="K17" s="19" t="s">
        <v>30</v>
      </c>
      <c r="L17" s="20"/>
      <c r="M17" s="21" t="s">
        <v>302</v>
      </c>
      <c r="N17" s="28"/>
      <c r="O17" s="28"/>
      <c r="P17" s="102"/>
    </row>
    <row r="18" spans="1:16" s="1" customFormat="1" ht="55.5" customHeight="1" x14ac:dyDescent="0.25">
      <c r="A18" s="101" t="s">
        <v>72</v>
      </c>
      <c r="B18" s="12"/>
      <c r="C18" s="13" t="s">
        <v>43</v>
      </c>
      <c r="D18" s="13"/>
      <c r="E18" s="14" t="s">
        <v>29</v>
      </c>
      <c r="F18" s="11"/>
      <c r="G18" s="11"/>
      <c r="H18" s="12"/>
      <c r="I18" s="9">
        <v>13.315200000000001</v>
      </c>
      <c r="J18" s="10"/>
      <c r="K18" s="19" t="s">
        <v>30</v>
      </c>
      <c r="L18" s="20"/>
      <c r="M18" s="21" t="s">
        <v>302</v>
      </c>
      <c r="N18" s="28"/>
      <c r="O18" s="28"/>
      <c r="P18" s="102"/>
    </row>
    <row r="19" spans="1:16" s="1" customFormat="1" ht="55.5" customHeight="1" x14ac:dyDescent="0.25">
      <c r="A19" s="101" t="s">
        <v>73</v>
      </c>
      <c r="B19" s="12"/>
      <c r="C19" s="13" t="s">
        <v>43</v>
      </c>
      <c r="D19" s="13"/>
      <c r="E19" s="14" t="s">
        <v>29</v>
      </c>
      <c r="F19" s="11"/>
      <c r="G19" s="11"/>
      <c r="H19" s="12"/>
      <c r="I19" s="9">
        <v>19.496700000000001</v>
      </c>
      <c r="J19" s="10"/>
      <c r="K19" s="19" t="s">
        <v>30</v>
      </c>
      <c r="L19" s="20"/>
      <c r="M19" s="21" t="s">
        <v>302</v>
      </c>
      <c r="N19" s="28"/>
      <c r="O19" s="28"/>
      <c r="P19" s="102"/>
    </row>
    <row r="20" spans="1:16" s="1" customFormat="1" ht="55.5" customHeight="1" x14ac:dyDescent="0.25">
      <c r="A20" s="101" t="s">
        <v>74</v>
      </c>
      <c r="B20" s="12"/>
      <c r="C20" s="13" t="s">
        <v>43</v>
      </c>
      <c r="D20" s="13"/>
      <c r="E20" s="14" t="s">
        <v>29</v>
      </c>
      <c r="F20" s="11"/>
      <c r="G20" s="11"/>
      <c r="H20" s="12"/>
      <c r="I20" s="9">
        <v>70.680000000000007</v>
      </c>
      <c r="J20" s="10"/>
      <c r="K20" s="19" t="s">
        <v>30</v>
      </c>
      <c r="L20" s="20"/>
      <c r="M20" s="21" t="s">
        <v>302</v>
      </c>
      <c r="N20" s="28"/>
      <c r="O20" s="28"/>
      <c r="P20" s="102"/>
    </row>
    <row r="21" spans="1:16" s="1" customFormat="1" ht="55.5" customHeight="1" x14ac:dyDescent="0.25">
      <c r="A21" s="101" t="s">
        <v>75</v>
      </c>
      <c r="B21" s="12"/>
      <c r="C21" s="13" t="s">
        <v>43</v>
      </c>
      <c r="D21" s="13"/>
      <c r="E21" s="14" t="s">
        <v>29</v>
      </c>
      <c r="F21" s="11"/>
      <c r="G21" s="11"/>
      <c r="H21" s="12"/>
      <c r="I21" s="9">
        <v>1.5674999999999999</v>
      </c>
      <c r="J21" s="10"/>
      <c r="K21" s="19" t="s">
        <v>30</v>
      </c>
      <c r="L21" s="20"/>
      <c r="M21" s="21" t="s">
        <v>302</v>
      </c>
      <c r="N21" s="28"/>
      <c r="O21" s="28"/>
      <c r="P21" s="102"/>
    </row>
    <row r="22" spans="1:16" s="1" customFormat="1" ht="55.5" customHeight="1" x14ac:dyDescent="0.25">
      <c r="A22" s="101" t="s">
        <v>76</v>
      </c>
      <c r="B22" s="12"/>
      <c r="C22" s="13" t="s">
        <v>43</v>
      </c>
      <c r="D22" s="13"/>
      <c r="E22" s="14" t="s">
        <v>29</v>
      </c>
      <c r="F22" s="11"/>
      <c r="G22" s="11"/>
      <c r="H22" s="12"/>
      <c r="I22" s="9">
        <v>9.8382000000000005</v>
      </c>
      <c r="J22" s="10"/>
      <c r="K22" s="19" t="s">
        <v>30</v>
      </c>
      <c r="L22" s="20"/>
      <c r="M22" s="21" t="s">
        <v>302</v>
      </c>
      <c r="N22" s="28"/>
      <c r="O22" s="28"/>
      <c r="P22" s="102"/>
    </row>
    <row r="23" spans="1:16" s="1" customFormat="1" ht="55.5" customHeight="1" x14ac:dyDescent="0.25">
      <c r="A23" s="101" t="s">
        <v>77</v>
      </c>
      <c r="B23" s="12"/>
      <c r="C23" s="13" t="s">
        <v>43</v>
      </c>
      <c r="D23" s="13"/>
      <c r="E23" s="14" t="s">
        <v>29</v>
      </c>
      <c r="F23" s="11"/>
      <c r="G23" s="11"/>
      <c r="H23" s="12"/>
      <c r="I23" s="9">
        <v>117.8304</v>
      </c>
      <c r="J23" s="10"/>
      <c r="K23" s="19" t="s">
        <v>30</v>
      </c>
      <c r="L23" s="20"/>
      <c r="M23" s="21" t="s">
        <v>302</v>
      </c>
      <c r="N23" s="28"/>
      <c r="O23" s="28"/>
      <c r="P23" s="102"/>
    </row>
    <row r="24" spans="1:16" s="1" customFormat="1" ht="55.5" customHeight="1" x14ac:dyDescent="0.25">
      <c r="A24" s="101" t="s">
        <v>78</v>
      </c>
      <c r="B24" s="12"/>
      <c r="C24" s="13" t="s">
        <v>43</v>
      </c>
      <c r="D24" s="13"/>
      <c r="E24" s="14" t="s">
        <v>29</v>
      </c>
      <c r="F24" s="11"/>
      <c r="G24" s="11"/>
      <c r="H24" s="12"/>
      <c r="I24" s="9">
        <v>45.098399999999998</v>
      </c>
      <c r="J24" s="10"/>
      <c r="K24" s="19" t="s">
        <v>30</v>
      </c>
      <c r="L24" s="20"/>
      <c r="M24" s="21" t="s">
        <v>302</v>
      </c>
      <c r="N24" s="28"/>
      <c r="O24" s="28"/>
      <c r="P24" s="102"/>
    </row>
    <row r="25" spans="1:16" s="1" customFormat="1" ht="55.5" customHeight="1" x14ac:dyDescent="0.25">
      <c r="A25" s="101" t="s">
        <v>79</v>
      </c>
      <c r="B25" s="12"/>
      <c r="C25" s="13" t="s">
        <v>43</v>
      </c>
      <c r="D25" s="13"/>
      <c r="E25" s="14" t="s">
        <v>29</v>
      </c>
      <c r="F25" s="11"/>
      <c r="G25" s="11"/>
      <c r="H25" s="12"/>
      <c r="I25" s="9">
        <v>67.442400000000006</v>
      </c>
      <c r="J25" s="10"/>
      <c r="K25" s="19" t="s">
        <v>30</v>
      </c>
      <c r="L25" s="20"/>
      <c r="M25" s="21" t="s">
        <v>302</v>
      </c>
      <c r="N25" s="28"/>
      <c r="O25" s="28"/>
      <c r="P25" s="102"/>
    </row>
    <row r="26" spans="1:16" s="1" customFormat="1" ht="55.5" customHeight="1" x14ac:dyDescent="0.25">
      <c r="A26" s="101" t="s">
        <v>80</v>
      </c>
      <c r="B26" s="12"/>
      <c r="C26" s="13" t="s">
        <v>43</v>
      </c>
      <c r="D26" s="13"/>
      <c r="E26" s="14" t="s">
        <v>29</v>
      </c>
      <c r="F26" s="11"/>
      <c r="G26" s="11"/>
      <c r="H26" s="12"/>
      <c r="I26" s="9">
        <v>61.706400000000002</v>
      </c>
      <c r="J26" s="10"/>
      <c r="K26" s="19" t="s">
        <v>30</v>
      </c>
      <c r="L26" s="20"/>
      <c r="M26" s="21" t="s">
        <v>302</v>
      </c>
      <c r="N26" s="28"/>
      <c r="O26" s="28"/>
      <c r="P26" s="102"/>
    </row>
    <row r="27" spans="1:16" s="1" customFormat="1" ht="55.5" customHeight="1" x14ac:dyDescent="0.25">
      <c r="A27" s="101" t="s">
        <v>81</v>
      </c>
      <c r="B27" s="12"/>
      <c r="C27" s="13" t="s">
        <v>43</v>
      </c>
      <c r="D27" s="13"/>
      <c r="E27" s="14" t="s">
        <v>29</v>
      </c>
      <c r="F27" s="11"/>
      <c r="G27" s="11"/>
      <c r="H27" s="12"/>
      <c r="I27" s="9">
        <v>2.6219999999999999</v>
      </c>
      <c r="J27" s="10"/>
      <c r="K27" s="19" t="s">
        <v>30</v>
      </c>
      <c r="L27" s="20"/>
      <c r="M27" s="21" t="s">
        <v>302</v>
      </c>
      <c r="N27" s="28"/>
      <c r="O27" s="28"/>
      <c r="P27" s="102"/>
    </row>
    <row r="28" spans="1:16" s="1" customFormat="1" ht="55.5" customHeight="1" x14ac:dyDescent="0.25">
      <c r="A28" s="101" t="s">
        <v>82</v>
      </c>
      <c r="B28" s="12"/>
      <c r="C28" s="13" t="s">
        <v>43</v>
      </c>
      <c r="D28" s="13"/>
      <c r="E28" s="14" t="s">
        <v>29</v>
      </c>
      <c r="F28" s="11"/>
      <c r="G28" s="11"/>
      <c r="H28" s="12"/>
      <c r="I28" s="9">
        <v>5.8285</v>
      </c>
      <c r="J28" s="10"/>
      <c r="K28" s="19" t="s">
        <v>30</v>
      </c>
      <c r="L28" s="20"/>
      <c r="M28" s="21" t="s">
        <v>302</v>
      </c>
      <c r="N28" s="28"/>
      <c r="O28" s="28"/>
      <c r="P28" s="102"/>
    </row>
    <row r="29" spans="1:16" s="1" customFormat="1" ht="55.5" customHeight="1" x14ac:dyDescent="0.25">
      <c r="A29" s="101" t="s">
        <v>83</v>
      </c>
      <c r="B29" s="12"/>
      <c r="C29" s="13" t="s">
        <v>43</v>
      </c>
      <c r="D29" s="13"/>
      <c r="E29" s="14" t="s">
        <v>29</v>
      </c>
      <c r="F29" s="11"/>
      <c r="G29" s="11"/>
      <c r="H29" s="12"/>
      <c r="I29" s="9">
        <v>559.48919999999998</v>
      </c>
      <c r="J29" s="10"/>
      <c r="K29" s="19" t="s">
        <v>30</v>
      </c>
      <c r="L29" s="20"/>
      <c r="M29" s="21" t="s">
        <v>302</v>
      </c>
      <c r="N29" s="28"/>
      <c r="O29" s="28"/>
      <c r="P29" s="102"/>
    </row>
    <row r="30" spans="1:16" s="1" customFormat="1" ht="59.25" customHeight="1" x14ac:dyDescent="0.25">
      <c r="A30" s="101" t="s">
        <v>84</v>
      </c>
      <c r="B30" s="12"/>
      <c r="C30" s="13" t="s">
        <v>43</v>
      </c>
      <c r="D30" s="13"/>
      <c r="E30" s="14" t="s">
        <v>29</v>
      </c>
      <c r="F30" s="11"/>
      <c r="G30" s="11"/>
      <c r="H30" s="12"/>
      <c r="I30" s="9">
        <v>98.837999999999994</v>
      </c>
      <c r="J30" s="10"/>
      <c r="K30" s="19" t="s">
        <v>30</v>
      </c>
      <c r="L30" s="20"/>
      <c r="M30" s="21" t="s">
        <v>302</v>
      </c>
      <c r="N30" s="28"/>
      <c r="O30" s="28"/>
      <c r="P30" s="102"/>
    </row>
    <row r="31" spans="1:16" s="1" customFormat="1" ht="59.25" customHeight="1" x14ac:dyDescent="0.25">
      <c r="A31" s="101" t="s">
        <v>85</v>
      </c>
      <c r="B31" s="12"/>
      <c r="C31" s="13" t="s">
        <v>43</v>
      </c>
      <c r="D31" s="13"/>
      <c r="E31" s="14" t="s">
        <v>29</v>
      </c>
      <c r="F31" s="11"/>
      <c r="G31" s="11"/>
      <c r="H31" s="12"/>
      <c r="I31" s="9">
        <v>42.8127</v>
      </c>
      <c r="J31" s="10"/>
      <c r="K31" s="19" t="s">
        <v>30</v>
      </c>
      <c r="L31" s="20"/>
      <c r="M31" s="21" t="s">
        <v>302</v>
      </c>
      <c r="N31" s="28"/>
      <c r="O31" s="28"/>
      <c r="P31" s="102"/>
    </row>
    <row r="32" spans="1:16" s="1" customFormat="1" ht="59.25" customHeight="1" x14ac:dyDescent="0.25">
      <c r="A32" s="101" t="s">
        <v>86</v>
      </c>
      <c r="B32" s="12"/>
      <c r="C32" s="13" t="s">
        <v>43</v>
      </c>
      <c r="D32" s="13"/>
      <c r="E32" s="14" t="s">
        <v>29</v>
      </c>
      <c r="F32" s="11"/>
      <c r="G32" s="11"/>
      <c r="H32" s="12"/>
      <c r="I32" s="9">
        <v>7.4744000000000002</v>
      </c>
      <c r="J32" s="10"/>
      <c r="K32" s="19" t="s">
        <v>30</v>
      </c>
      <c r="L32" s="20"/>
      <c r="M32" s="21" t="s">
        <v>302</v>
      </c>
      <c r="N32" s="28"/>
      <c r="O32" s="28"/>
      <c r="P32" s="102"/>
    </row>
    <row r="33" spans="1:16" s="1" customFormat="1" ht="59.25" customHeight="1" x14ac:dyDescent="0.25">
      <c r="A33" s="101" t="s">
        <v>87</v>
      </c>
      <c r="B33" s="12"/>
      <c r="C33" s="13" t="s">
        <v>43</v>
      </c>
      <c r="D33" s="13"/>
      <c r="E33" s="14" t="s">
        <v>303</v>
      </c>
      <c r="F33" s="11"/>
      <c r="G33" s="11"/>
      <c r="H33" s="12"/>
      <c r="I33" s="9">
        <v>55.86</v>
      </c>
      <c r="J33" s="10"/>
      <c r="K33" s="19" t="s">
        <v>30</v>
      </c>
      <c r="L33" s="20"/>
      <c r="M33" s="21" t="s">
        <v>303</v>
      </c>
      <c r="N33" s="28"/>
      <c r="O33" s="28"/>
      <c r="P33" s="102"/>
    </row>
    <row r="34" spans="1:16" s="1" customFormat="1" ht="59.25" customHeight="1" x14ac:dyDescent="0.25">
      <c r="A34" s="101" t="s">
        <v>88</v>
      </c>
      <c r="B34" s="12"/>
      <c r="C34" s="13" t="s">
        <v>43</v>
      </c>
      <c r="D34" s="13"/>
      <c r="E34" s="14" t="s">
        <v>34</v>
      </c>
      <c r="F34" s="11"/>
      <c r="G34" s="11"/>
      <c r="H34" s="12"/>
      <c r="I34" s="9">
        <v>40.47</v>
      </c>
      <c r="J34" s="10"/>
      <c r="K34" s="19" t="s">
        <v>30</v>
      </c>
      <c r="L34" s="20"/>
      <c r="M34" s="21" t="s">
        <v>303</v>
      </c>
      <c r="N34" s="28"/>
      <c r="O34" s="28"/>
      <c r="P34" s="102"/>
    </row>
    <row r="35" spans="1:16" s="1" customFormat="1" ht="59.25" customHeight="1" x14ac:dyDescent="0.25">
      <c r="A35" s="101" t="s">
        <v>89</v>
      </c>
      <c r="B35" s="12"/>
      <c r="C35" s="13" t="s">
        <v>43</v>
      </c>
      <c r="D35" s="13"/>
      <c r="E35" s="14" t="s">
        <v>34</v>
      </c>
      <c r="F35" s="11"/>
      <c r="G35" s="11"/>
      <c r="H35" s="12"/>
      <c r="I35" s="9">
        <v>24.623999999999999</v>
      </c>
      <c r="J35" s="10"/>
      <c r="K35" s="19" t="s">
        <v>30</v>
      </c>
      <c r="L35" s="20"/>
      <c r="M35" s="21" t="s">
        <v>303</v>
      </c>
      <c r="N35" s="28"/>
      <c r="O35" s="28"/>
      <c r="P35" s="102"/>
    </row>
    <row r="36" spans="1:16" s="1" customFormat="1" ht="59.25" customHeight="1" x14ac:dyDescent="0.25">
      <c r="A36" s="101" t="s">
        <v>90</v>
      </c>
      <c r="B36" s="12"/>
      <c r="C36" s="13" t="s">
        <v>43</v>
      </c>
      <c r="D36" s="13"/>
      <c r="E36" s="14" t="s">
        <v>34</v>
      </c>
      <c r="F36" s="11"/>
      <c r="G36" s="11"/>
      <c r="H36" s="12"/>
      <c r="I36" s="9">
        <v>101.9434</v>
      </c>
      <c r="J36" s="10"/>
      <c r="K36" s="19" t="s">
        <v>30</v>
      </c>
      <c r="L36" s="20"/>
      <c r="M36" s="21" t="s">
        <v>303</v>
      </c>
      <c r="N36" s="28"/>
      <c r="O36" s="28"/>
      <c r="P36" s="102"/>
    </row>
    <row r="37" spans="1:16" s="1" customFormat="1" ht="59.25" customHeight="1" x14ac:dyDescent="0.25">
      <c r="A37" s="101" t="s">
        <v>91</v>
      </c>
      <c r="B37" s="12"/>
      <c r="C37" s="13" t="s">
        <v>43</v>
      </c>
      <c r="D37" s="13"/>
      <c r="E37" s="14" t="s">
        <v>34</v>
      </c>
      <c r="F37" s="11"/>
      <c r="G37" s="11"/>
      <c r="H37" s="12"/>
      <c r="I37" s="9">
        <v>8.2650000000000006</v>
      </c>
      <c r="J37" s="10"/>
      <c r="K37" s="19" t="s">
        <v>30</v>
      </c>
      <c r="L37" s="20"/>
      <c r="M37" s="21" t="s">
        <v>303</v>
      </c>
      <c r="N37" s="28"/>
      <c r="O37" s="28"/>
      <c r="P37" s="102"/>
    </row>
    <row r="38" spans="1:16" s="1" customFormat="1" ht="59.25" customHeight="1" x14ac:dyDescent="0.25">
      <c r="A38" s="101" t="s">
        <v>92</v>
      </c>
      <c r="B38" s="12"/>
      <c r="C38" s="13" t="s">
        <v>43</v>
      </c>
      <c r="D38" s="13"/>
      <c r="E38" s="14" t="s">
        <v>34</v>
      </c>
      <c r="F38" s="11"/>
      <c r="G38" s="11"/>
      <c r="H38" s="12"/>
      <c r="I38" s="9">
        <v>30.552</v>
      </c>
      <c r="J38" s="10"/>
      <c r="K38" s="19" t="s">
        <v>30</v>
      </c>
      <c r="L38" s="20"/>
      <c r="M38" s="21" t="s">
        <v>303</v>
      </c>
      <c r="N38" s="28"/>
      <c r="O38" s="28"/>
      <c r="P38" s="102"/>
    </row>
    <row r="39" spans="1:16" s="1" customFormat="1" ht="59.25" customHeight="1" x14ac:dyDescent="0.25">
      <c r="A39" s="99" t="s">
        <v>93</v>
      </c>
      <c r="B39" s="17"/>
      <c r="C39" s="13" t="s">
        <v>43</v>
      </c>
      <c r="D39" s="13"/>
      <c r="E39" s="16" t="s">
        <v>94</v>
      </c>
      <c r="F39" s="18"/>
      <c r="G39" s="18"/>
      <c r="H39" s="17"/>
      <c r="I39" s="26">
        <v>33847.97</v>
      </c>
      <c r="J39" s="27"/>
      <c r="K39" s="23" t="s">
        <v>47</v>
      </c>
      <c r="L39" s="24"/>
      <c r="M39" s="21" t="s">
        <v>94</v>
      </c>
      <c r="N39" s="28"/>
      <c r="O39" s="28"/>
      <c r="P39" s="102"/>
    </row>
    <row r="40" spans="1:16" s="1" customFormat="1" ht="59.25" customHeight="1" x14ac:dyDescent="0.25">
      <c r="A40" s="99" t="s">
        <v>95</v>
      </c>
      <c r="B40" s="17"/>
      <c r="C40" s="13" t="s">
        <v>43</v>
      </c>
      <c r="D40" s="13"/>
      <c r="E40" s="16" t="s">
        <v>319</v>
      </c>
      <c r="F40" s="18"/>
      <c r="G40" s="18"/>
      <c r="H40" s="17"/>
      <c r="I40" s="26">
        <v>13737</v>
      </c>
      <c r="J40" s="27"/>
      <c r="K40" s="23" t="s">
        <v>47</v>
      </c>
      <c r="L40" s="24"/>
      <c r="M40" s="21" t="s">
        <v>319</v>
      </c>
      <c r="N40" s="28"/>
      <c r="O40" s="28"/>
      <c r="P40" s="102"/>
    </row>
    <row r="41" spans="1:16" s="1" customFormat="1" ht="59.25" customHeight="1" x14ac:dyDescent="0.25">
      <c r="A41" s="99" t="s">
        <v>48</v>
      </c>
      <c r="B41" s="17"/>
      <c r="C41" s="13" t="s">
        <v>43</v>
      </c>
      <c r="D41" s="13"/>
      <c r="E41" s="16" t="s">
        <v>320</v>
      </c>
      <c r="F41" s="18"/>
      <c r="G41" s="18"/>
      <c r="H41" s="17"/>
      <c r="I41" s="26">
        <v>8814.7800000000007</v>
      </c>
      <c r="J41" s="27"/>
      <c r="K41" s="23" t="s">
        <v>47</v>
      </c>
      <c r="L41" s="24"/>
      <c r="M41" s="21" t="s">
        <v>320</v>
      </c>
      <c r="N41" s="28"/>
      <c r="O41" s="28"/>
      <c r="P41" s="102"/>
    </row>
    <row r="42" spans="1:16" s="1" customFormat="1" ht="59.25" customHeight="1" x14ac:dyDescent="0.25">
      <c r="A42" s="99" t="s">
        <v>49</v>
      </c>
      <c r="B42" s="17"/>
      <c r="C42" s="13" t="s">
        <v>43</v>
      </c>
      <c r="D42" s="13"/>
      <c r="E42" s="16" t="s">
        <v>321</v>
      </c>
      <c r="F42" s="18"/>
      <c r="G42" s="18"/>
      <c r="H42" s="17"/>
      <c r="I42" s="26">
        <v>3291.2</v>
      </c>
      <c r="J42" s="27"/>
      <c r="K42" s="23" t="s">
        <v>47</v>
      </c>
      <c r="L42" s="24"/>
      <c r="M42" s="21" t="s">
        <v>321</v>
      </c>
      <c r="N42" s="28"/>
      <c r="O42" s="28"/>
      <c r="P42" s="102"/>
    </row>
    <row r="43" spans="1:16" s="1" customFormat="1" ht="59.25" customHeight="1" x14ac:dyDescent="0.25">
      <c r="A43" s="99" t="s">
        <v>50</v>
      </c>
      <c r="B43" s="17"/>
      <c r="C43" s="13" t="s">
        <v>43</v>
      </c>
      <c r="D43" s="13"/>
      <c r="E43" s="16" t="s">
        <v>322</v>
      </c>
      <c r="F43" s="18"/>
      <c r="G43" s="18"/>
      <c r="H43" s="17"/>
      <c r="I43" s="26">
        <v>4716.21</v>
      </c>
      <c r="J43" s="27"/>
      <c r="K43" s="23" t="s">
        <v>47</v>
      </c>
      <c r="L43" s="24"/>
      <c r="M43" s="21" t="s">
        <v>322</v>
      </c>
      <c r="N43" s="28"/>
      <c r="O43" s="28"/>
      <c r="P43" s="102"/>
    </row>
    <row r="44" spans="1:16" s="1" customFormat="1" ht="59.25" customHeight="1" x14ac:dyDescent="0.25">
      <c r="A44" s="101" t="s">
        <v>37</v>
      </c>
      <c r="B44" s="12"/>
      <c r="C44" s="13" t="s">
        <v>43</v>
      </c>
      <c r="D44" s="13"/>
      <c r="E44" s="14" t="s">
        <v>323</v>
      </c>
      <c r="F44" s="11"/>
      <c r="G44" s="11"/>
      <c r="H44" s="12"/>
      <c r="I44" s="9">
        <v>116.41</v>
      </c>
      <c r="J44" s="10"/>
      <c r="K44" s="19" t="s">
        <v>38</v>
      </c>
      <c r="L44" s="20"/>
      <c r="M44" s="39" t="s">
        <v>323</v>
      </c>
      <c r="N44" s="39"/>
      <c r="O44" s="39"/>
      <c r="P44" s="100"/>
    </row>
    <row r="45" spans="1:16" s="1" customFormat="1" ht="59.25" customHeight="1" x14ac:dyDescent="0.25">
      <c r="A45" s="101" t="s">
        <v>40</v>
      </c>
      <c r="B45" s="12"/>
      <c r="C45" s="13" t="s">
        <v>43</v>
      </c>
      <c r="D45" s="13"/>
      <c r="E45" s="14" t="s">
        <v>323</v>
      </c>
      <c r="F45" s="11"/>
      <c r="G45" s="11"/>
      <c r="H45" s="12"/>
      <c r="I45" s="9">
        <v>154.15</v>
      </c>
      <c r="J45" s="10"/>
      <c r="K45" s="19" t="s">
        <v>38</v>
      </c>
      <c r="L45" s="20"/>
      <c r="M45" s="39" t="s">
        <v>323</v>
      </c>
      <c r="N45" s="39"/>
      <c r="O45" s="39"/>
      <c r="P45" s="100"/>
    </row>
    <row r="46" spans="1:16" s="1" customFormat="1" ht="59.25" customHeight="1" x14ac:dyDescent="0.25">
      <c r="A46" s="101" t="s">
        <v>41</v>
      </c>
      <c r="B46" s="12"/>
      <c r="C46" s="13" t="s">
        <v>43</v>
      </c>
      <c r="D46" s="13"/>
      <c r="E46" s="14" t="s">
        <v>323</v>
      </c>
      <c r="F46" s="11"/>
      <c r="G46" s="11"/>
      <c r="H46" s="12"/>
      <c r="I46" s="9">
        <v>0.47</v>
      </c>
      <c r="J46" s="10"/>
      <c r="K46" s="19" t="s">
        <v>38</v>
      </c>
      <c r="L46" s="20"/>
      <c r="M46" s="39" t="s">
        <v>323</v>
      </c>
      <c r="N46" s="39"/>
      <c r="O46" s="39"/>
      <c r="P46" s="100"/>
    </row>
    <row r="47" spans="1:16" s="1" customFormat="1" ht="59.25" customHeight="1" x14ac:dyDescent="0.25">
      <c r="A47" s="103" t="s">
        <v>51</v>
      </c>
      <c r="B47" s="30"/>
      <c r="C47" s="13" t="s">
        <v>43</v>
      </c>
      <c r="D47" s="13"/>
      <c r="E47" s="29" t="s">
        <v>300</v>
      </c>
      <c r="F47" s="31"/>
      <c r="G47" s="31"/>
      <c r="H47" s="30"/>
      <c r="I47" s="32">
        <v>8115.66</v>
      </c>
      <c r="J47" s="32"/>
      <c r="K47" s="19" t="s">
        <v>316</v>
      </c>
      <c r="L47" s="20"/>
      <c r="M47" s="21" t="s">
        <v>300</v>
      </c>
      <c r="N47" s="22"/>
      <c r="O47" s="22"/>
      <c r="P47" s="93"/>
    </row>
    <row r="48" spans="1:16" s="1" customFormat="1" ht="59.25" customHeight="1" x14ac:dyDescent="0.25">
      <c r="A48" s="103" t="s">
        <v>52</v>
      </c>
      <c r="B48" s="30"/>
      <c r="C48" s="13" t="s">
        <v>43</v>
      </c>
      <c r="D48" s="13"/>
      <c r="E48" s="29" t="s">
        <v>300</v>
      </c>
      <c r="F48" s="31"/>
      <c r="G48" s="31"/>
      <c r="H48" s="30"/>
      <c r="I48" s="32">
        <v>8115.66</v>
      </c>
      <c r="J48" s="32"/>
      <c r="K48" s="19" t="s">
        <v>315</v>
      </c>
      <c r="L48" s="20"/>
      <c r="M48" s="21" t="s">
        <v>300</v>
      </c>
      <c r="N48" s="22"/>
      <c r="O48" s="22"/>
      <c r="P48" s="93"/>
    </row>
    <row r="49" spans="1:16" s="1" customFormat="1" ht="59.25" customHeight="1" x14ac:dyDescent="0.25">
      <c r="A49" s="101" t="s">
        <v>27</v>
      </c>
      <c r="B49" s="12"/>
      <c r="C49" s="13" t="s">
        <v>43</v>
      </c>
      <c r="D49" s="13"/>
      <c r="E49" s="14" t="s">
        <v>302</v>
      </c>
      <c r="F49" s="11"/>
      <c r="G49" s="11"/>
      <c r="H49" s="12"/>
      <c r="I49" s="9">
        <v>1553.825</v>
      </c>
      <c r="J49" s="10"/>
      <c r="K49" s="19" t="s">
        <v>30</v>
      </c>
      <c r="L49" s="20"/>
      <c r="M49" s="21" t="s">
        <v>302</v>
      </c>
      <c r="N49" s="28"/>
      <c r="O49" s="28"/>
      <c r="P49" s="102"/>
    </row>
    <row r="50" spans="1:16" s="1" customFormat="1" ht="59.25" customHeight="1" x14ac:dyDescent="0.25">
      <c r="A50" s="101" t="s">
        <v>32</v>
      </c>
      <c r="B50" s="12"/>
      <c r="C50" s="13" t="s">
        <v>43</v>
      </c>
      <c r="D50" s="13"/>
      <c r="E50" s="14" t="s">
        <v>301</v>
      </c>
      <c r="F50" s="11"/>
      <c r="G50" s="11"/>
      <c r="H50" s="12"/>
      <c r="I50" s="9">
        <v>659.48</v>
      </c>
      <c r="J50" s="10"/>
      <c r="K50" s="19" t="s">
        <v>30</v>
      </c>
      <c r="L50" s="20"/>
      <c r="M50" s="21" t="s">
        <v>301</v>
      </c>
      <c r="N50" s="22"/>
      <c r="O50" s="22"/>
      <c r="P50" s="93"/>
    </row>
    <row r="51" spans="1:16" s="1" customFormat="1" ht="59.25" customHeight="1" x14ac:dyDescent="0.25">
      <c r="A51" s="101" t="s">
        <v>33</v>
      </c>
      <c r="B51" s="12"/>
      <c r="C51" s="13" t="s">
        <v>43</v>
      </c>
      <c r="D51" s="13"/>
      <c r="E51" s="14" t="s">
        <v>303</v>
      </c>
      <c r="F51" s="11"/>
      <c r="G51" s="11"/>
      <c r="H51" s="12"/>
      <c r="I51" s="9">
        <v>28.072500000000002</v>
      </c>
      <c r="J51" s="10"/>
      <c r="K51" s="19" t="s">
        <v>30</v>
      </c>
      <c r="L51" s="20"/>
      <c r="M51" s="21" t="s">
        <v>303</v>
      </c>
      <c r="N51" s="22"/>
      <c r="O51" s="22"/>
      <c r="P51" s="93"/>
    </row>
    <row r="52" spans="1:16" s="1" customFormat="1" ht="59.25" customHeight="1" x14ac:dyDescent="0.25">
      <c r="A52" s="101" t="s">
        <v>35</v>
      </c>
      <c r="B52" s="12"/>
      <c r="C52" s="13" t="s">
        <v>43</v>
      </c>
      <c r="D52" s="13"/>
      <c r="E52" s="14" t="s">
        <v>303</v>
      </c>
      <c r="F52" s="11"/>
      <c r="G52" s="11"/>
      <c r="H52" s="12"/>
      <c r="I52" s="9">
        <v>14.304</v>
      </c>
      <c r="J52" s="10"/>
      <c r="K52" s="19" t="s">
        <v>30</v>
      </c>
      <c r="L52" s="20"/>
      <c r="M52" s="21" t="s">
        <v>303</v>
      </c>
      <c r="N52" s="22"/>
      <c r="O52" s="22"/>
      <c r="P52" s="93"/>
    </row>
    <row r="53" spans="1:16" s="1" customFormat="1" ht="59.25" customHeight="1" x14ac:dyDescent="0.25">
      <c r="A53" s="101" t="s">
        <v>36</v>
      </c>
      <c r="B53" s="12"/>
      <c r="C53" s="13" t="s">
        <v>43</v>
      </c>
      <c r="D53" s="13"/>
      <c r="E53" s="14" t="s">
        <v>303</v>
      </c>
      <c r="F53" s="11"/>
      <c r="G53" s="11"/>
      <c r="H53" s="12"/>
      <c r="I53" s="9">
        <v>15.96</v>
      </c>
      <c r="J53" s="10"/>
      <c r="K53" s="19" t="s">
        <v>30</v>
      </c>
      <c r="L53" s="20"/>
      <c r="M53" s="21" t="s">
        <v>303</v>
      </c>
      <c r="N53" s="22"/>
      <c r="O53" s="22"/>
      <c r="P53" s="93"/>
    </row>
    <row r="54" spans="1:16" s="1" customFormat="1" ht="59.25" customHeight="1" x14ac:dyDescent="0.25">
      <c r="A54" s="99" t="s">
        <v>42</v>
      </c>
      <c r="B54" s="17"/>
      <c r="C54" s="13" t="s">
        <v>43</v>
      </c>
      <c r="D54" s="13"/>
      <c r="E54" s="16" t="s">
        <v>44</v>
      </c>
      <c r="F54" s="18"/>
      <c r="G54" s="18"/>
      <c r="H54" s="17"/>
      <c r="I54" s="26">
        <v>12143.51</v>
      </c>
      <c r="J54" s="27"/>
      <c r="K54" s="23" t="s">
        <v>30</v>
      </c>
      <c r="L54" s="24"/>
      <c r="M54" s="21" t="s">
        <v>44</v>
      </c>
      <c r="N54" s="22"/>
      <c r="O54" s="22"/>
      <c r="P54" s="93"/>
    </row>
    <row r="55" spans="1:16" s="1" customFormat="1" ht="59.25" customHeight="1" x14ac:dyDescent="0.25">
      <c r="A55" s="99" t="s">
        <v>45</v>
      </c>
      <c r="B55" s="17"/>
      <c r="C55" s="13" t="s">
        <v>43</v>
      </c>
      <c r="D55" s="13"/>
      <c r="E55" s="16" t="s">
        <v>46</v>
      </c>
      <c r="F55" s="18"/>
      <c r="G55" s="18"/>
      <c r="H55" s="17"/>
      <c r="I55" s="26">
        <v>13418.3</v>
      </c>
      <c r="J55" s="27"/>
      <c r="K55" s="23" t="s">
        <v>47</v>
      </c>
      <c r="L55" s="24"/>
      <c r="M55" s="21" t="s">
        <v>46</v>
      </c>
      <c r="N55" s="22"/>
      <c r="O55" s="22"/>
      <c r="P55" s="93"/>
    </row>
    <row r="56" spans="1:16" s="1" customFormat="1" ht="59.25" customHeight="1" x14ac:dyDescent="0.25">
      <c r="A56" s="99" t="s">
        <v>48</v>
      </c>
      <c r="B56" s="17"/>
      <c r="C56" s="13" t="s">
        <v>43</v>
      </c>
      <c r="D56" s="13"/>
      <c r="E56" s="16" t="s">
        <v>324</v>
      </c>
      <c r="F56" s="18"/>
      <c r="G56" s="18"/>
      <c r="H56" s="17"/>
      <c r="I56" s="26">
        <v>8814.7800000000007</v>
      </c>
      <c r="J56" s="27"/>
      <c r="K56" s="23" t="s">
        <v>47</v>
      </c>
      <c r="L56" s="24"/>
      <c r="M56" s="21" t="s">
        <v>324</v>
      </c>
      <c r="N56" s="22"/>
      <c r="O56" s="22"/>
      <c r="P56" s="93"/>
    </row>
    <row r="57" spans="1:16" s="1" customFormat="1" ht="51.75" customHeight="1" x14ac:dyDescent="0.25">
      <c r="A57" s="99" t="s">
        <v>49</v>
      </c>
      <c r="B57" s="17"/>
      <c r="C57" s="13" t="s">
        <v>43</v>
      </c>
      <c r="D57" s="13"/>
      <c r="E57" s="16" t="s">
        <v>325</v>
      </c>
      <c r="F57" s="18"/>
      <c r="G57" s="18"/>
      <c r="H57" s="17"/>
      <c r="I57" s="26">
        <v>3291.2</v>
      </c>
      <c r="J57" s="27"/>
      <c r="K57" s="23" t="s">
        <v>47</v>
      </c>
      <c r="L57" s="24"/>
      <c r="M57" s="21" t="s">
        <v>325</v>
      </c>
      <c r="N57" s="22"/>
      <c r="O57" s="22"/>
      <c r="P57" s="93"/>
    </row>
    <row r="58" spans="1:16" s="1" customFormat="1" ht="51.75" customHeight="1" x14ac:dyDescent="0.25">
      <c r="A58" s="99" t="s">
        <v>50</v>
      </c>
      <c r="B58" s="17"/>
      <c r="C58" s="13" t="s">
        <v>43</v>
      </c>
      <c r="D58" s="13"/>
      <c r="E58" s="16" t="s">
        <v>326</v>
      </c>
      <c r="F58" s="18"/>
      <c r="G58" s="18"/>
      <c r="H58" s="17"/>
      <c r="I58" s="26">
        <v>4716.21</v>
      </c>
      <c r="J58" s="27"/>
      <c r="K58" s="23" t="s">
        <v>47</v>
      </c>
      <c r="L58" s="24"/>
      <c r="M58" s="21" t="s">
        <v>326</v>
      </c>
      <c r="N58" s="22"/>
      <c r="O58" s="22"/>
      <c r="P58" s="93"/>
    </row>
    <row r="59" spans="1:16" s="1" customFormat="1" ht="51.75" customHeight="1" x14ac:dyDescent="0.25">
      <c r="A59" s="101" t="s">
        <v>62</v>
      </c>
      <c r="B59" s="12"/>
      <c r="C59" s="13" t="s">
        <v>43</v>
      </c>
      <c r="D59" s="13"/>
      <c r="E59" s="14" t="s">
        <v>127</v>
      </c>
      <c r="F59" s="11"/>
      <c r="G59" s="11"/>
      <c r="H59" s="12"/>
      <c r="I59" s="9">
        <v>1166.8800000000001</v>
      </c>
      <c r="J59" s="10"/>
      <c r="K59" s="19" t="s">
        <v>64</v>
      </c>
      <c r="L59" s="20"/>
      <c r="M59" s="21" t="s">
        <v>127</v>
      </c>
      <c r="N59" s="22"/>
      <c r="O59" s="22"/>
      <c r="P59" s="93"/>
    </row>
    <row r="60" spans="1:16" s="1" customFormat="1" ht="51.75" customHeight="1" x14ac:dyDescent="0.25">
      <c r="A60" s="101" t="s">
        <v>96</v>
      </c>
      <c r="B60" s="12"/>
      <c r="C60" s="13" t="s">
        <v>43</v>
      </c>
      <c r="D60" s="13"/>
      <c r="E60" s="14" t="s">
        <v>327</v>
      </c>
      <c r="F60" s="11"/>
      <c r="G60" s="11"/>
      <c r="H60" s="12"/>
      <c r="I60" s="9">
        <v>12728.8</v>
      </c>
      <c r="J60" s="10"/>
      <c r="K60" s="19" t="s">
        <v>30</v>
      </c>
      <c r="L60" s="20"/>
      <c r="M60" s="21" t="s">
        <v>327</v>
      </c>
      <c r="N60" s="22"/>
      <c r="O60" s="22"/>
      <c r="P60" s="93"/>
    </row>
    <row r="61" spans="1:16" s="1" customFormat="1" ht="51.75" customHeight="1" x14ac:dyDescent="0.25">
      <c r="A61" s="101" t="s">
        <v>97</v>
      </c>
      <c r="B61" s="12"/>
      <c r="C61" s="13" t="s">
        <v>43</v>
      </c>
      <c r="D61" s="13"/>
      <c r="E61" s="14" t="s">
        <v>327</v>
      </c>
      <c r="F61" s="11"/>
      <c r="G61" s="11"/>
      <c r="H61" s="12"/>
      <c r="I61" s="9">
        <v>4627.2</v>
      </c>
      <c r="J61" s="10"/>
      <c r="K61" s="19" t="s">
        <v>30</v>
      </c>
      <c r="L61" s="20"/>
      <c r="M61" s="21" t="s">
        <v>327</v>
      </c>
      <c r="N61" s="22"/>
      <c r="O61" s="22"/>
      <c r="P61" s="93"/>
    </row>
    <row r="62" spans="1:16" s="1" customFormat="1" ht="51.75" customHeight="1" x14ac:dyDescent="0.25">
      <c r="A62" s="101" t="s">
        <v>98</v>
      </c>
      <c r="B62" s="12"/>
      <c r="C62" s="13" t="s">
        <v>43</v>
      </c>
      <c r="D62" s="13"/>
      <c r="E62" s="14" t="s">
        <v>328</v>
      </c>
      <c r="F62" s="11"/>
      <c r="G62" s="11"/>
      <c r="H62" s="12"/>
      <c r="I62" s="9">
        <v>450.36</v>
      </c>
      <c r="J62" s="10"/>
      <c r="K62" s="19" t="s">
        <v>30</v>
      </c>
      <c r="L62" s="20"/>
      <c r="M62" s="21" t="s">
        <v>328</v>
      </c>
      <c r="N62" s="22"/>
      <c r="O62" s="22"/>
      <c r="P62" s="93"/>
    </row>
    <row r="63" spans="1:16" s="1" customFormat="1" ht="51.75" customHeight="1" x14ac:dyDescent="0.25">
      <c r="A63" s="101" t="s">
        <v>35</v>
      </c>
      <c r="B63" s="12"/>
      <c r="C63" s="13" t="s">
        <v>43</v>
      </c>
      <c r="D63" s="13"/>
      <c r="E63" s="14" t="s">
        <v>303</v>
      </c>
      <c r="F63" s="11"/>
      <c r="G63" s="11"/>
      <c r="H63" s="12"/>
      <c r="I63" s="9">
        <v>14.304</v>
      </c>
      <c r="J63" s="10"/>
      <c r="K63" s="19" t="s">
        <v>30</v>
      </c>
      <c r="L63" s="20"/>
      <c r="M63" s="21" t="s">
        <v>303</v>
      </c>
      <c r="N63" s="22"/>
      <c r="O63" s="22"/>
      <c r="P63" s="93"/>
    </row>
    <row r="64" spans="1:16" s="1" customFormat="1" ht="51.75" customHeight="1" x14ac:dyDescent="0.25">
      <c r="A64" s="101" t="s">
        <v>99</v>
      </c>
      <c r="B64" s="12"/>
      <c r="C64" s="13" t="s">
        <v>43</v>
      </c>
      <c r="D64" s="13"/>
      <c r="E64" s="14" t="s">
        <v>100</v>
      </c>
      <c r="F64" s="11"/>
      <c r="G64" s="11"/>
      <c r="H64" s="12"/>
      <c r="I64" s="9">
        <v>120.152</v>
      </c>
      <c r="J64" s="10"/>
      <c r="K64" s="19" t="s">
        <v>30</v>
      </c>
      <c r="L64" s="20"/>
      <c r="M64" s="21" t="s">
        <v>100</v>
      </c>
      <c r="N64" s="22"/>
      <c r="O64" s="22"/>
      <c r="P64" s="93"/>
    </row>
    <row r="65" spans="1:16" s="1" customFormat="1" ht="51.75" customHeight="1" x14ac:dyDescent="0.25">
      <c r="A65" s="101" t="s">
        <v>101</v>
      </c>
      <c r="B65" s="12"/>
      <c r="C65" s="13" t="s">
        <v>43</v>
      </c>
      <c r="D65" s="13"/>
      <c r="E65" s="14" t="s">
        <v>329</v>
      </c>
      <c r="F65" s="11"/>
      <c r="G65" s="11"/>
      <c r="H65" s="12"/>
      <c r="I65" s="9">
        <v>8.0640000000000001</v>
      </c>
      <c r="J65" s="10"/>
      <c r="K65" s="19" t="s">
        <v>30</v>
      </c>
      <c r="L65" s="20"/>
      <c r="M65" s="21" t="s">
        <v>329</v>
      </c>
      <c r="N65" s="22"/>
      <c r="O65" s="22"/>
      <c r="P65" s="93"/>
    </row>
    <row r="66" spans="1:16" s="1" customFormat="1" ht="51.75" customHeight="1" x14ac:dyDescent="0.25">
      <c r="A66" s="101" t="s">
        <v>102</v>
      </c>
      <c r="B66" s="12"/>
      <c r="C66" s="13" t="s">
        <v>43</v>
      </c>
      <c r="D66" s="13"/>
      <c r="E66" s="14" t="s">
        <v>330</v>
      </c>
      <c r="F66" s="11"/>
      <c r="G66" s="11"/>
      <c r="H66" s="12"/>
      <c r="I66" s="9">
        <v>4.8899999999999997</v>
      </c>
      <c r="J66" s="10"/>
      <c r="K66" s="19" t="s">
        <v>30</v>
      </c>
      <c r="L66" s="20"/>
      <c r="M66" s="21" t="s">
        <v>330</v>
      </c>
      <c r="N66" s="22"/>
      <c r="O66" s="22"/>
      <c r="P66" s="93"/>
    </row>
    <row r="67" spans="1:16" s="1" customFormat="1" ht="51.75" customHeight="1" x14ac:dyDescent="0.25">
      <c r="A67" s="101" t="s">
        <v>103</v>
      </c>
      <c r="B67" s="12"/>
      <c r="C67" s="13" t="s">
        <v>43</v>
      </c>
      <c r="D67" s="13"/>
      <c r="E67" s="14" t="s">
        <v>331</v>
      </c>
      <c r="F67" s="11"/>
      <c r="G67" s="11"/>
      <c r="H67" s="12"/>
      <c r="I67" s="9">
        <v>26.751999999999999</v>
      </c>
      <c r="J67" s="10"/>
      <c r="K67" s="19" t="s">
        <v>30</v>
      </c>
      <c r="L67" s="20"/>
      <c r="M67" s="21" t="s">
        <v>331</v>
      </c>
      <c r="N67" s="22"/>
      <c r="O67" s="22"/>
      <c r="P67" s="93"/>
    </row>
    <row r="68" spans="1:16" s="1" customFormat="1" ht="51.75" customHeight="1" x14ac:dyDescent="0.25">
      <c r="A68" s="101" t="s">
        <v>104</v>
      </c>
      <c r="B68" s="12"/>
      <c r="C68" s="13" t="s">
        <v>43</v>
      </c>
      <c r="D68" s="13"/>
      <c r="E68" s="14" t="s">
        <v>332</v>
      </c>
      <c r="F68" s="11"/>
      <c r="G68" s="11"/>
      <c r="H68" s="12"/>
      <c r="I68" s="9">
        <v>20.95</v>
      </c>
      <c r="J68" s="10"/>
      <c r="K68" s="19" t="s">
        <v>30</v>
      </c>
      <c r="L68" s="20"/>
      <c r="M68" s="21" t="s">
        <v>332</v>
      </c>
      <c r="N68" s="22"/>
      <c r="O68" s="22"/>
      <c r="P68" s="93"/>
    </row>
    <row r="69" spans="1:16" s="1" customFormat="1" ht="51.75" customHeight="1" x14ac:dyDescent="0.25">
      <c r="A69" s="101" t="s">
        <v>105</v>
      </c>
      <c r="B69" s="12"/>
      <c r="C69" s="13" t="s">
        <v>43</v>
      </c>
      <c r="D69" s="13"/>
      <c r="E69" s="14" t="s">
        <v>333</v>
      </c>
      <c r="F69" s="11"/>
      <c r="G69" s="11"/>
      <c r="H69" s="12"/>
      <c r="I69" s="9">
        <v>14.263</v>
      </c>
      <c r="J69" s="10"/>
      <c r="K69" s="19" t="s">
        <v>30</v>
      </c>
      <c r="L69" s="20"/>
      <c r="M69" s="21" t="s">
        <v>333</v>
      </c>
      <c r="N69" s="22"/>
      <c r="O69" s="22"/>
      <c r="P69" s="93"/>
    </row>
    <row r="70" spans="1:16" s="1" customFormat="1" ht="51.75" customHeight="1" x14ac:dyDescent="0.25">
      <c r="A70" s="101" t="s">
        <v>106</v>
      </c>
      <c r="B70" s="12"/>
      <c r="C70" s="13" t="s">
        <v>43</v>
      </c>
      <c r="D70" s="13"/>
      <c r="E70" s="14" t="s">
        <v>334</v>
      </c>
      <c r="F70" s="11"/>
      <c r="G70" s="11"/>
      <c r="H70" s="12"/>
      <c r="I70" s="9">
        <v>32.467500000000001</v>
      </c>
      <c r="J70" s="10"/>
      <c r="K70" s="19" t="s">
        <v>30</v>
      </c>
      <c r="L70" s="20"/>
      <c r="M70" s="21" t="s">
        <v>334</v>
      </c>
      <c r="N70" s="22"/>
      <c r="O70" s="22"/>
      <c r="P70" s="93"/>
    </row>
    <row r="71" spans="1:16" s="1" customFormat="1" ht="51.75" customHeight="1" x14ac:dyDescent="0.25">
      <c r="A71" s="101" t="s">
        <v>107</v>
      </c>
      <c r="B71" s="12"/>
      <c r="C71" s="13" t="s">
        <v>43</v>
      </c>
      <c r="D71" s="13"/>
      <c r="E71" s="14" t="s">
        <v>335</v>
      </c>
      <c r="F71" s="11"/>
      <c r="G71" s="11"/>
      <c r="H71" s="12"/>
      <c r="I71" s="9">
        <v>9.5314999999999994</v>
      </c>
      <c r="J71" s="10"/>
      <c r="K71" s="19" t="s">
        <v>30</v>
      </c>
      <c r="L71" s="20"/>
      <c r="M71" s="21" t="s">
        <v>335</v>
      </c>
      <c r="N71" s="22"/>
      <c r="O71" s="22"/>
      <c r="P71" s="93"/>
    </row>
    <row r="72" spans="1:16" s="1" customFormat="1" ht="51.75" customHeight="1" x14ac:dyDescent="0.25">
      <c r="A72" s="101" t="s">
        <v>108</v>
      </c>
      <c r="B72" s="12"/>
      <c r="C72" s="13" t="s">
        <v>43</v>
      </c>
      <c r="D72" s="13"/>
      <c r="E72" s="14" t="s">
        <v>336</v>
      </c>
      <c r="F72" s="11"/>
      <c r="G72" s="11"/>
      <c r="H72" s="12"/>
      <c r="I72" s="9">
        <v>46.956000000000003</v>
      </c>
      <c r="J72" s="10"/>
      <c r="K72" s="19" t="s">
        <v>30</v>
      </c>
      <c r="L72" s="20"/>
      <c r="M72" s="21" t="s">
        <v>336</v>
      </c>
      <c r="N72" s="22"/>
      <c r="O72" s="22"/>
      <c r="P72" s="93"/>
    </row>
    <row r="73" spans="1:16" s="1" customFormat="1" ht="51.75" customHeight="1" x14ac:dyDescent="0.25">
      <c r="A73" s="101" t="s">
        <v>109</v>
      </c>
      <c r="B73" s="12"/>
      <c r="C73" s="13" t="s">
        <v>43</v>
      </c>
      <c r="D73" s="13"/>
      <c r="E73" s="14" t="s">
        <v>337</v>
      </c>
      <c r="F73" s="11"/>
      <c r="G73" s="11"/>
      <c r="H73" s="12"/>
      <c r="I73" s="9">
        <v>5.5625</v>
      </c>
      <c r="J73" s="10"/>
      <c r="K73" s="19" t="s">
        <v>30</v>
      </c>
      <c r="L73" s="20"/>
      <c r="M73" s="21" t="s">
        <v>337</v>
      </c>
      <c r="N73" s="22"/>
      <c r="O73" s="22"/>
      <c r="P73" s="93"/>
    </row>
    <row r="74" spans="1:16" s="1" customFormat="1" ht="51.75" customHeight="1" x14ac:dyDescent="0.25">
      <c r="A74" s="101" t="s">
        <v>110</v>
      </c>
      <c r="B74" s="12"/>
      <c r="C74" s="13" t="s">
        <v>43</v>
      </c>
      <c r="D74" s="13"/>
      <c r="E74" s="14" t="s">
        <v>338</v>
      </c>
      <c r="F74" s="11"/>
      <c r="G74" s="11"/>
      <c r="H74" s="12"/>
      <c r="I74" s="9">
        <v>6.5625</v>
      </c>
      <c r="J74" s="10"/>
      <c r="K74" s="19" t="s">
        <v>30</v>
      </c>
      <c r="L74" s="20"/>
      <c r="M74" s="21" t="s">
        <v>338</v>
      </c>
      <c r="N74" s="22"/>
      <c r="O74" s="22"/>
      <c r="P74" s="93"/>
    </row>
    <row r="75" spans="1:16" s="1" customFormat="1" ht="51.75" customHeight="1" x14ac:dyDescent="0.25">
      <c r="A75" s="101" t="s">
        <v>102</v>
      </c>
      <c r="B75" s="12"/>
      <c r="C75" s="13" t="s">
        <v>43</v>
      </c>
      <c r="D75" s="13"/>
      <c r="E75" s="14" t="s">
        <v>339</v>
      </c>
      <c r="F75" s="11"/>
      <c r="G75" s="11"/>
      <c r="H75" s="12"/>
      <c r="I75" s="9">
        <v>4.7850000000000001</v>
      </c>
      <c r="J75" s="10"/>
      <c r="K75" s="19" t="s">
        <v>30</v>
      </c>
      <c r="L75" s="20"/>
      <c r="M75" s="21" t="s">
        <v>339</v>
      </c>
      <c r="N75" s="22"/>
      <c r="O75" s="22"/>
      <c r="P75" s="93"/>
    </row>
    <row r="76" spans="1:16" s="1" customFormat="1" ht="51.75" customHeight="1" x14ac:dyDescent="0.25">
      <c r="A76" s="101" t="s">
        <v>111</v>
      </c>
      <c r="B76" s="12"/>
      <c r="C76" s="13" t="s">
        <v>43</v>
      </c>
      <c r="D76" s="13"/>
      <c r="E76" s="14" t="s">
        <v>340</v>
      </c>
      <c r="F76" s="11"/>
      <c r="G76" s="11"/>
      <c r="H76" s="12"/>
      <c r="I76" s="9">
        <v>548.4</v>
      </c>
      <c r="J76" s="10"/>
      <c r="K76" s="19" t="s">
        <v>30</v>
      </c>
      <c r="L76" s="20"/>
      <c r="M76" s="21" t="s">
        <v>340</v>
      </c>
      <c r="N76" s="22"/>
      <c r="O76" s="22"/>
      <c r="P76" s="93"/>
    </row>
    <row r="77" spans="1:16" s="1" customFormat="1" ht="51.75" customHeight="1" x14ac:dyDescent="0.25">
      <c r="A77" s="99" t="s">
        <v>112</v>
      </c>
      <c r="B77" s="17"/>
      <c r="C77" s="13" t="s">
        <v>43</v>
      </c>
      <c r="D77" s="13"/>
      <c r="E77" s="16" t="s">
        <v>114</v>
      </c>
      <c r="F77" s="18"/>
      <c r="G77" s="18"/>
      <c r="H77" s="17"/>
      <c r="I77" s="15">
        <f>14.08+1.84+24.82+3.69+0.87+4.94+50.26+3.04+2.44+5.92+3.04</f>
        <v>114.94000000000001</v>
      </c>
      <c r="J77" s="15"/>
      <c r="K77" s="23" t="s">
        <v>115</v>
      </c>
      <c r="L77" s="24"/>
      <c r="M77" s="21" t="s">
        <v>114</v>
      </c>
      <c r="N77" s="22"/>
      <c r="O77" s="22"/>
      <c r="P77" s="93"/>
    </row>
    <row r="78" spans="1:16" s="1" customFormat="1" ht="51.75" customHeight="1" x14ac:dyDescent="0.25">
      <c r="A78" s="99" t="s">
        <v>116</v>
      </c>
      <c r="B78" s="17"/>
      <c r="C78" s="13" t="s">
        <v>43</v>
      </c>
      <c r="D78" s="13"/>
      <c r="E78" s="16" t="s">
        <v>117</v>
      </c>
      <c r="F78" s="18"/>
      <c r="G78" s="18"/>
      <c r="H78" s="17"/>
      <c r="I78" s="15">
        <v>3086.24</v>
      </c>
      <c r="J78" s="15"/>
      <c r="K78" s="23" t="s">
        <v>115</v>
      </c>
      <c r="L78" s="24"/>
      <c r="M78" s="21" t="s">
        <v>117</v>
      </c>
      <c r="N78" s="22"/>
      <c r="O78" s="22"/>
      <c r="P78" s="93"/>
    </row>
    <row r="79" spans="1:16" s="1" customFormat="1" ht="51.75" customHeight="1" x14ac:dyDescent="0.25">
      <c r="A79" s="99" t="s">
        <v>118</v>
      </c>
      <c r="B79" s="17"/>
      <c r="C79" s="13" t="s">
        <v>119</v>
      </c>
      <c r="D79" s="13"/>
      <c r="E79" s="16" t="s">
        <v>120</v>
      </c>
      <c r="F79" s="18"/>
      <c r="G79" s="18"/>
      <c r="H79" s="17"/>
      <c r="I79" s="15">
        <v>48133.8</v>
      </c>
      <c r="J79" s="15"/>
      <c r="K79" s="23" t="s">
        <v>68</v>
      </c>
      <c r="L79" s="24"/>
      <c r="M79" s="21" t="s">
        <v>126</v>
      </c>
      <c r="N79" s="25"/>
      <c r="O79" s="25"/>
      <c r="P79" s="104"/>
    </row>
    <row r="80" spans="1:16" s="1" customFormat="1" ht="51.75" customHeight="1" x14ac:dyDescent="0.25">
      <c r="A80" s="99" t="s">
        <v>121</v>
      </c>
      <c r="B80" s="17"/>
      <c r="C80" s="13" t="s">
        <v>122</v>
      </c>
      <c r="D80" s="13"/>
      <c r="E80" s="16" t="s">
        <v>123</v>
      </c>
      <c r="F80" s="18"/>
      <c r="G80" s="18"/>
      <c r="H80" s="17"/>
      <c r="I80" s="15">
        <v>11160</v>
      </c>
      <c r="J80" s="15"/>
      <c r="K80" s="23" t="s">
        <v>124</v>
      </c>
      <c r="L80" s="24"/>
      <c r="M80" s="21" t="s">
        <v>125</v>
      </c>
      <c r="N80" s="25"/>
      <c r="O80" s="25"/>
      <c r="P80" s="104"/>
    </row>
    <row r="81" spans="1:16" s="1" customFormat="1" ht="57" customHeight="1" x14ac:dyDescent="0.25">
      <c r="A81" s="101" t="s">
        <v>62</v>
      </c>
      <c r="B81" s="12"/>
      <c r="C81" s="13" t="s">
        <v>43</v>
      </c>
      <c r="D81" s="13"/>
      <c r="E81" s="14" t="s">
        <v>127</v>
      </c>
      <c r="F81" s="11"/>
      <c r="G81" s="11"/>
      <c r="H81" s="12"/>
      <c r="I81" s="9">
        <v>1166.8800000000001</v>
      </c>
      <c r="J81" s="10"/>
      <c r="K81" s="19" t="s">
        <v>64</v>
      </c>
      <c r="L81" s="20"/>
      <c r="M81" s="21" t="s">
        <v>31</v>
      </c>
      <c r="N81" s="50"/>
      <c r="O81" s="50"/>
      <c r="P81" s="105"/>
    </row>
    <row r="82" spans="1:16" s="1" customFormat="1" ht="57" customHeight="1" x14ac:dyDescent="0.25">
      <c r="A82" s="101" t="s">
        <v>135</v>
      </c>
      <c r="B82" s="12"/>
      <c r="C82" s="37" t="s">
        <v>136</v>
      </c>
      <c r="D82" s="37"/>
      <c r="E82" s="14" t="s">
        <v>341</v>
      </c>
      <c r="F82" s="11"/>
      <c r="G82" s="11"/>
      <c r="H82" s="12"/>
      <c r="I82" s="9">
        <v>25262.28</v>
      </c>
      <c r="J82" s="10"/>
      <c r="K82" s="19" t="s">
        <v>137</v>
      </c>
      <c r="L82" s="20"/>
      <c r="M82" s="21" t="s">
        <v>341</v>
      </c>
      <c r="N82" s="50"/>
      <c r="O82" s="50"/>
      <c r="P82" s="105"/>
    </row>
    <row r="83" spans="1:16" s="1" customFormat="1" ht="57" customHeight="1" x14ac:dyDescent="0.25">
      <c r="A83" s="101" t="s">
        <v>138</v>
      </c>
      <c r="B83" s="12"/>
      <c r="C83" s="37" t="s">
        <v>136</v>
      </c>
      <c r="D83" s="37"/>
      <c r="E83" s="14" t="s">
        <v>342</v>
      </c>
      <c r="F83" s="11"/>
      <c r="G83" s="11"/>
      <c r="H83" s="12"/>
      <c r="I83" s="9">
        <v>19352.509999999998</v>
      </c>
      <c r="J83" s="10"/>
      <c r="K83" s="19" t="s">
        <v>139</v>
      </c>
      <c r="L83" s="20"/>
      <c r="M83" s="21" t="s">
        <v>342</v>
      </c>
      <c r="N83" s="50"/>
      <c r="O83" s="50"/>
      <c r="P83" s="105"/>
    </row>
    <row r="84" spans="1:16" s="1" customFormat="1" ht="57" customHeight="1" x14ac:dyDescent="0.25">
      <c r="A84" s="101" t="s">
        <v>140</v>
      </c>
      <c r="B84" s="12"/>
      <c r="C84" s="37" t="s">
        <v>136</v>
      </c>
      <c r="D84" s="37"/>
      <c r="E84" s="14" t="s">
        <v>343</v>
      </c>
      <c r="F84" s="11"/>
      <c r="G84" s="11"/>
      <c r="H84" s="12"/>
      <c r="I84" s="9">
        <v>17884.95</v>
      </c>
      <c r="J84" s="10"/>
      <c r="K84" s="19" t="s">
        <v>139</v>
      </c>
      <c r="L84" s="20"/>
      <c r="M84" s="21" t="s">
        <v>343</v>
      </c>
      <c r="N84" s="50"/>
      <c r="O84" s="50"/>
      <c r="P84" s="105"/>
    </row>
    <row r="85" spans="1:16" s="1" customFormat="1" ht="57" customHeight="1" x14ac:dyDescent="0.25">
      <c r="A85" s="101" t="s">
        <v>158</v>
      </c>
      <c r="B85" s="12"/>
      <c r="C85" s="13" t="s">
        <v>43</v>
      </c>
      <c r="D85" s="13"/>
      <c r="E85" s="14" t="s">
        <v>254</v>
      </c>
      <c r="F85" s="11"/>
      <c r="G85" s="11"/>
      <c r="H85" s="12"/>
      <c r="I85" s="38">
        <v>6277.56</v>
      </c>
      <c r="J85" s="38"/>
      <c r="K85" s="19" t="s">
        <v>53</v>
      </c>
      <c r="L85" s="20"/>
      <c r="M85" s="21" t="s">
        <v>254</v>
      </c>
      <c r="N85" s="22"/>
      <c r="O85" s="22"/>
      <c r="P85" s="93"/>
    </row>
    <row r="86" spans="1:16" s="1" customFormat="1" ht="57" customHeight="1" x14ac:dyDescent="0.25">
      <c r="A86" s="101" t="s">
        <v>128</v>
      </c>
      <c r="B86" s="12"/>
      <c r="C86" s="13" t="s">
        <v>43</v>
      </c>
      <c r="D86" s="13"/>
      <c r="E86" s="14" t="s">
        <v>302</v>
      </c>
      <c r="F86" s="11"/>
      <c r="G86" s="11"/>
      <c r="H86" s="12"/>
      <c r="I86" s="9">
        <v>327</v>
      </c>
      <c r="J86" s="10"/>
      <c r="K86" s="19" t="s">
        <v>30</v>
      </c>
      <c r="L86" s="20"/>
      <c r="M86" s="21" t="s">
        <v>302</v>
      </c>
      <c r="N86" s="28"/>
      <c r="O86" s="28"/>
      <c r="P86" s="102"/>
    </row>
    <row r="87" spans="1:16" s="1" customFormat="1" ht="57" customHeight="1" x14ac:dyDescent="0.25">
      <c r="A87" s="101" t="s">
        <v>129</v>
      </c>
      <c r="B87" s="12"/>
      <c r="C87" s="13" t="s">
        <v>43</v>
      </c>
      <c r="D87" s="13"/>
      <c r="E87" s="53" t="s">
        <v>344</v>
      </c>
      <c r="F87" s="54"/>
      <c r="G87" s="54"/>
      <c r="H87" s="55"/>
      <c r="I87" s="9">
        <v>1569.39</v>
      </c>
      <c r="J87" s="10"/>
      <c r="K87" s="19" t="s">
        <v>30</v>
      </c>
      <c r="L87" s="20"/>
      <c r="M87" s="21" t="s">
        <v>344</v>
      </c>
      <c r="N87" s="22"/>
      <c r="O87" s="22"/>
      <c r="P87" s="93"/>
    </row>
    <row r="88" spans="1:16" s="1" customFormat="1" ht="57" customHeight="1" x14ac:dyDescent="0.25">
      <c r="A88" s="101" t="s">
        <v>96</v>
      </c>
      <c r="B88" s="12"/>
      <c r="C88" s="13" t="s">
        <v>43</v>
      </c>
      <c r="D88" s="13"/>
      <c r="E88" s="14" t="s">
        <v>345</v>
      </c>
      <c r="F88" s="11"/>
      <c r="G88" s="11"/>
      <c r="H88" s="12"/>
      <c r="I88" s="9">
        <v>6362.4</v>
      </c>
      <c r="J88" s="10"/>
      <c r="K88" s="19" t="s">
        <v>30</v>
      </c>
      <c r="L88" s="20"/>
      <c r="M88" s="21" t="s">
        <v>345</v>
      </c>
      <c r="N88" s="28"/>
      <c r="O88" s="28"/>
      <c r="P88" s="102"/>
    </row>
    <row r="89" spans="1:16" s="1" customFormat="1" ht="57" customHeight="1" x14ac:dyDescent="0.25">
      <c r="A89" s="101" t="s">
        <v>130</v>
      </c>
      <c r="B89" s="12"/>
      <c r="C89" s="13" t="s">
        <v>43</v>
      </c>
      <c r="D89" s="13"/>
      <c r="E89" s="14" t="s">
        <v>131</v>
      </c>
      <c r="F89" s="11"/>
      <c r="G89" s="11"/>
      <c r="H89" s="12"/>
      <c r="I89" s="9">
        <v>2203.4</v>
      </c>
      <c r="J89" s="10"/>
      <c r="K89" s="19" t="s">
        <v>30</v>
      </c>
      <c r="L89" s="20"/>
      <c r="M89" s="21" t="s">
        <v>131</v>
      </c>
      <c r="N89" s="28"/>
      <c r="O89" s="28"/>
      <c r="P89" s="102"/>
    </row>
    <row r="90" spans="1:16" s="1" customFormat="1" ht="57" customHeight="1" x14ac:dyDescent="0.25">
      <c r="A90" s="101" t="s">
        <v>132</v>
      </c>
      <c r="B90" s="12"/>
      <c r="C90" s="37" t="s">
        <v>132</v>
      </c>
      <c r="D90" s="37"/>
      <c r="E90" s="14" t="s">
        <v>133</v>
      </c>
      <c r="F90" s="11"/>
      <c r="G90" s="11"/>
      <c r="H90" s="12"/>
      <c r="I90" s="51">
        <v>10000</v>
      </c>
      <c r="J90" s="52"/>
      <c r="K90" s="19" t="s">
        <v>134</v>
      </c>
      <c r="L90" s="20"/>
      <c r="M90" s="21" t="s">
        <v>133</v>
      </c>
      <c r="N90" s="22"/>
      <c r="O90" s="22"/>
      <c r="P90" s="93"/>
    </row>
    <row r="91" spans="1:16" s="1" customFormat="1" ht="57" customHeight="1" x14ac:dyDescent="0.25">
      <c r="A91" s="99" t="s">
        <v>143</v>
      </c>
      <c r="B91" s="17"/>
      <c r="C91" s="13" t="s">
        <v>144</v>
      </c>
      <c r="D91" s="13"/>
      <c r="E91" s="16" t="s">
        <v>304</v>
      </c>
      <c r="F91" s="18"/>
      <c r="G91" s="18"/>
      <c r="H91" s="17"/>
      <c r="I91" s="15">
        <v>34.340000000000003</v>
      </c>
      <c r="J91" s="15"/>
      <c r="K91" s="23" t="s">
        <v>145</v>
      </c>
      <c r="L91" s="24"/>
      <c r="M91" s="21" t="s">
        <v>304</v>
      </c>
      <c r="N91" s="50"/>
      <c r="O91" s="50"/>
      <c r="P91" s="105"/>
    </row>
    <row r="92" spans="1:16" s="1" customFormat="1" ht="57" customHeight="1" x14ac:dyDescent="0.25">
      <c r="A92" s="99" t="s">
        <v>146</v>
      </c>
      <c r="B92" s="17"/>
      <c r="C92" s="13" t="s">
        <v>147</v>
      </c>
      <c r="D92" s="13"/>
      <c r="E92" s="16" t="s">
        <v>148</v>
      </c>
      <c r="F92" s="18"/>
      <c r="G92" s="18"/>
      <c r="H92" s="17"/>
      <c r="I92" s="15">
        <f>110.67+3.39+237.07</f>
        <v>351.13</v>
      </c>
      <c r="J92" s="15"/>
      <c r="K92" s="23" t="s">
        <v>149</v>
      </c>
      <c r="L92" s="24"/>
      <c r="M92" s="21" t="s">
        <v>148</v>
      </c>
      <c r="N92" s="50"/>
      <c r="O92" s="50"/>
      <c r="P92" s="105"/>
    </row>
    <row r="93" spans="1:16" s="1" customFormat="1" ht="57" customHeight="1" x14ac:dyDescent="0.25">
      <c r="A93" s="99" t="s">
        <v>150</v>
      </c>
      <c r="B93" s="17"/>
      <c r="C93" s="13" t="s">
        <v>144</v>
      </c>
      <c r="D93" s="13"/>
      <c r="E93" s="16" t="s">
        <v>305</v>
      </c>
      <c r="F93" s="18"/>
      <c r="G93" s="18"/>
      <c r="H93" s="17"/>
      <c r="I93" s="15">
        <v>33.72</v>
      </c>
      <c r="J93" s="15"/>
      <c r="K93" s="23" t="s">
        <v>149</v>
      </c>
      <c r="L93" s="24"/>
      <c r="M93" s="21" t="s">
        <v>305</v>
      </c>
      <c r="N93" s="50"/>
      <c r="O93" s="50"/>
      <c r="P93" s="105"/>
    </row>
    <row r="94" spans="1:16" s="1" customFormat="1" ht="57" customHeight="1" x14ac:dyDescent="0.25">
      <c r="A94" s="99" t="s">
        <v>151</v>
      </c>
      <c r="B94" s="17"/>
      <c r="C94" s="13" t="s">
        <v>144</v>
      </c>
      <c r="D94" s="13"/>
      <c r="E94" s="16" t="s">
        <v>306</v>
      </c>
      <c r="F94" s="18"/>
      <c r="G94" s="18"/>
      <c r="H94" s="17"/>
      <c r="I94" s="15">
        <v>34.340000000000003</v>
      </c>
      <c r="J94" s="15"/>
      <c r="K94" s="23" t="s">
        <v>145</v>
      </c>
      <c r="L94" s="24"/>
      <c r="M94" s="21" t="s">
        <v>306</v>
      </c>
      <c r="N94" s="50"/>
      <c r="O94" s="50"/>
      <c r="P94" s="105"/>
    </row>
    <row r="95" spans="1:16" s="1" customFormat="1" ht="57" customHeight="1" x14ac:dyDescent="0.25">
      <c r="A95" s="99" t="s">
        <v>152</v>
      </c>
      <c r="B95" s="17"/>
      <c r="C95" s="13" t="s">
        <v>144</v>
      </c>
      <c r="D95" s="13"/>
      <c r="E95" s="16" t="s">
        <v>305</v>
      </c>
      <c r="F95" s="18"/>
      <c r="G95" s="18"/>
      <c r="H95" s="17"/>
      <c r="I95" s="15">
        <v>33.72</v>
      </c>
      <c r="J95" s="15"/>
      <c r="K95" s="23" t="s">
        <v>149</v>
      </c>
      <c r="L95" s="24"/>
      <c r="M95" s="21" t="s">
        <v>305</v>
      </c>
      <c r="N95" s="50"/>
      <c r="O95" s="50"/>
      <c r="P95" s="105"/>
    </row>
    <row r="96" spans="1:16" s="1" customFormat="1" ht="69" customHeight="1" x14ac:dyDescent="0.25">
      <c r="A96" s="99" t="s">
        <v>153</v>
      </c>
      <c r="B96" s="17"/>
      <c r="C96" s="13" t="s">
        <v>144</v>
      </c>
      <c r="D96" s="13"/>
      <c r="E96" s="16" t="s">
        <v>306</v>
      </c>
      <c r="F96" s="18"/>
      <c r="G96" s="18"/>
      <c r="H96" s="17"/>
      <c r="I96" s="15">
        <v>34.340000000000003</v>
      </c>
      <c r="J96" s="15"/>
      <c r="K96" s="23" t="s">
        <v>145</v>
      </c>
      <c r="L96" s="24"/>
      <c r="M96" s="21" t="s">
        <v>306</v>
      </c>
      <c r="N96" s="50"/>
      <c r="O96" s="50"/>
      <c r="P96" s="105"/>
    </row>
    <row r="97" spans="1:16" s="1" customFormat="1" ht="76.5" customHeight="1" x14ac:dyDescent="0.25">
      <c r="A97" s="99" t="s">
        <v>154</v>
      </c>
      <c r="B97" s="17"/>
      <c r="C97" s="13" t="s">
        <v>144</v>
      </c>
      <c r="D97" s="13"/>
      <c r="E97" s="16" t="s">
        <v>307</v>
      </c>
      <c r="F97" s="18"/>
      <c r="G97" s="18"/>
      <c r="H97" s="17"/>
      <c r="I97" s="15">
        <v>39.33</v>
      </c>
      <c r="J97" s="15"/>
      <c r="K97" s="23" t="s">
        <v>145</v>
      </c>
      <c r="L97" s="24"/>
      <c r="M97" s="21" t="s">
        <v>307</v>
      </c>
      <c r="N97" s="50"/>
      <c r="O97" s="50"/>
      <c r="P97" s="105"/>
    </row>
    <row r="98" spans="1:16" s="1" customFormat="1" ht="57" customHeight="1" x14ac:dyDescent="0.25">
      <c r="A98" s="99" t="s">
        <v>155</v>
      </c>
      <c r="B98" s="17"/>
      <c r="C98" s="13" t="s">
        <v>144</v>
      </c>
      <c r="D98" s="13"/>
      <c r="E98" s="16" t="s">
        <v>308</v>
      </c>
      <c r="F98" s="18"/>
      <c r="G98" s="18"/>
      <c r="H98" s="17"/>
      <c r="I98" s="15">
        <f>2747.4+6044.28+3022.14</f>
        <v>11813.82</v>
      </c>
      <c r="J98" s="15"/>
      <c r="K98" s="23" t="s">
        <v>149</v>
      </c>
      <c r="L98" s="24"/>
      <c r="M98" s="21" t="s">
        <v>308</v>
      </c>
      <c r="N98" s="50"/>
      <c r="O98" s="50"/>
      <c r="P98" s="105"/>
    </row>
    <row r="99" spans="1:16" s="1" customFormat="1" ht="57" customHeight="1" x14ac:dyDescent="0.25">
      <c r="A99" s="99" t="s">
        <v>156</v>
      </c>
      <c r="B99" s="17"/>
      <c r="C99" s="13" t="s">
        <v>144</v>
      </c>
      <c r="D99" s="13"/>
      <c r="E99" s="16" t="s">
        <v>309</v>
      </c>
      <c r="F99" s="18"/>
      <c r="G99" s="18"/>
      <c r="H99" s="17"/>
      <c r="I99" s="15">
        <v>6380.2</v>
      </c>
      <c r="J99" s="15"/>
      <c r="K99" s="23" t="s">
        <v>149</v>
      </c>
      <c r="L99" s="24"/>
      <c r="M99" s="21" t="s">
        <v>309</v>
      </c>
      <c r="N99" s="50"/>
      <c r="O99" s="50"/>
      <c r="P99" s="105"/>
    </row>
    <row r="100" spans="1:16" s="1" customFormat="1" ht="57" customHeight="1" x14ac:dyDescent="0.25">
      <c r="A100" s="99" t="s">
        <v>157</v>
      </c>
      <c r="B100" s="17"/>
      <c r="C100" s="13" t="s">
        <v>144</v>
      </c>
      <c r="D100" s="13"/>
      <c r="E100" s="16" t="s">
        <v>309</v>
      </c>
      <c r="F100" s="18"/>
      <c r="G100" s="18"/>
      <c r="H100" s="17"/>
      <c r="I100" s="15">
        <v>3138.78</v>
      </c>
      <c r="J100" s="15"/>
      <c r="K100" s="23" t="s">
        <v>149</v>
      </c>
      <c r="L100" s="24"/>
      <c r="M100" s="21" t="s">
        <v>309</v>
      </c>
      <c r="N100" s="50"/>
      <c r="O100" s="50"/>
      <c r="P100" s="105"/>
    </row>
    <row r="101" spans="1:16" s="1" customFormat="1" ht="57" customHeight="1" x14ac:dyDescent="0.25">
      <c r="A101" s="101" t="s">
        <v>62</v>
      </c>
      <c r="B101" s="12"/>
      <c r="C101" s="13" t="s">
        <v>43</v>
      </c>
      <c r="D101" s="13"/>
      <c r="E101" s="14" t="s">
        <v>127</v>
      </c>
      <c r="F101" s="11"/>
      <c r="G101" s="11"/>
      <c r="H101" s="12"/>
      <c r="I101" s="9">
        <v>1166.8800000000001</v>
      </c>
      <c r="J101" s="10"/>
      <c r="K101" s="19" t="s">
        <v>64</v>
      </c>
      <c r="L101" s="20"/>
      <c r="M101" s="21" t="s">
        <v>127</v>
      </c>
      <c r="N101" s="50"/>
      <c r="O101" s="50"/>
      <c r="P101" s="105"/>
    </row>
    <row r="102" spans="1:16" s="1" customFormat="1" ht="33.75" customHeight="1" x14ac:dyDescent="0.25">
      <c r="A102" s="101" t="s">
        <v>130</v>
      </c>
      <c r="B102" s="12"/>
      <c r="C102" s="13" t="s">
        <v>43</v>
      </c>
      <c r="D102" s="13"/>
      <c r="E102" s="14" t="s">
        <v>164</v>
      </c>
      <c r="F102" s="11"/>
      <c r="G102" s="11"/>
      <c r="H102" s="12"/>
      <c r="I102" s="46">
        <v>10047.549999999999</v>
      </c>
      <c r="J102" s="47"/>
      <c r="K102" s="19" t="s">
        <v>165</v>
      </c>
      <c r="L102" s="20"/>
      <c r="M102" s="21" t="s">
        <v>164</v>
      </c>
      <c r="N102" s="28"/>
      <c r="O102" s="28"/>
      <c r="P102" s="102"/>
    </row>
    <row r="103" spans="1:16" s="1" customFormat="1" ht="43.5" customHeight="1" x14ac:dyDescent="0.25">
      <c r="A103" s="101" t="s">
        <v>166</v>
      </c>
      <c r="B103" s="12"/>
      <c r="C103" s="13" t="s">
        <v>43</v>
      </c>
      <c r="D103" s="13"/>
      <c r="E103" s="14" t="s">
        <v>346</v>
      </c>
      <c r="F103" s="11"/>
      <c r="G103" s="11"/>
      <c r="H103" s="12"/>
      <c r="I103" s="46">
        <v>14506.27</v>
      </c>
      <c r="J103" s="47"/>
      <c r="K103" s="19" t="s">
        <v>165</v>
      </c>
      <c r="L103" s="20"/>
      <c r="M103" s="21" t="s">
        <v>346</v>
      </c>
      <c r="N103" s="28"/>
      <c r="O103" s="28"/>
      <c r="P103" s="102"/>
    </row>
    <row r="104" spans="1:16" s="1" customFormat="1" ht="43.5" customHeight="1" x14ac:dyDescent="0.25">
      <c r="A104" s="101" t="s">
        <v>167</v>
      </c>
      <c r="B104" s="12"/>
      <c r="C104" s="13" t="s">
        <v>43</v>
      </c>
      <c r="D104" s="13"/>
      <c r="E104" s="14" t="s">
        <v>168</v>
      </c>
      <c r="F104" s="11"/>
      <c r="G104" s="11"/>
      <c r="H104" s="12"/>
      <c r="I104" s="46">
        <v>8214.84</v>
      </c>
      <c r="J104" s="47"/>
      <c r="K104" s="19" t="s">
        <v>165</v>
      </c>
      <c r="L104" s="20"/>
      <c r="M104" s="21" t="s">
        <v>168</v>
      </c>
      <c r="N104" s="28"/>
      <c r="O104" s="28"/>
      <c r="P104" s="102"/>
    </row>
    <row r="105" spans="1:16" s="1" customFormat="1" ht="43.5" customHeight="1" x14ac:dyDescent="0.25">
      <c r="A105" s="101" t="s">
        <v>97</v>
      </c>
      <c r="B105" s="12"/>
      <c r="C105" s="13" t="s">
        <v>43</v>
      </c>
      <c r="D105" s="13"/>
      <c r="E105" s="14" t="s">
        <v>347</v>
      </c>
      <c r="F105" s="11"/>
      <c r="G105" s="11"/>
      <c r="H105" s="12"/>
      <c r="I105" s="46">
        <v>5275</v>
      </c>
      <c r="J105" s="47"/>
      <c r="K105" s="19" t="s">
        <v>170</v>
      </c>
      <c r="L105" s="20"/>
      <c r="M105" s="21" t="s">
        <v>347</v>
      </c>
      <c r="N105" s="28"/>
      <c r="O105" s="28"/>
      <c r="P105" s="102"/>
    </row>
    <row r="106" spans="1:16" s="1" customFormat="1" ht="43.5" customHeight="1" x14ac:dyDescent="0.25">
      <c r="A106" s="101" t="s">
        <v>171</v>
      </c>
      <c r="B106" s="12"/>
      <c r="C106" s="13" t="s">
        <v>43</v>
      </c>
      <c r="D106" s="13"/>
      <c r="E106" s="14" t="s">
        <v>169</v>
      </c>
      <c r="F106" s="11"/>
      <c r="G106" s="11"/>
      <c r="H106" s="12"/>
      <c r="I106" s="46">
        <v>2197.92</v>
      </c>
      <c r="J106" s="47"/>
      <c r="K106" s="19" t="s">
        <v>170</v>
      </c>
      <c r="L106" s="20"/>
      <c r="M106" s="21" t="s">
        <v>347</v>
      </c>
      <c r="N106" s="28"/>
      <c r="O106" s="28"/>
      <c r="P106" s="102"/>
    </row>
    <row r="107" spans="1:16" s="1" customFormat="1" ht="43.5" customHeight="1" x14ac:dyDescent="0.25">
      <c r="A107" s="101" t="s">
        <v>172</v>
      </c>
      <c r="B107" s="12"/>
      <c r="C107" s="13" t="s">
        <v>43</v>
      </c>
      <c r="D107" s="13"/>
      <c r="E107" s="14" t="s">
        <v>173</v>
      </c>
      <c r="F107" s="11"/>
      <c r="G107" s="11"/>
      <c r="H107" s="12"/>
      <c r="I107" s="46">
        <v>12.26</v>
      </c>
      <c r="J107" s="47"/>
      <c r="K107" s="19" t="s">
        <v>170</v>
      </c>
      <c r="L107" s="20"/>
      <c r="M107" s="21" t="s">
        <v>173</v>
      </c>
      <c r="N107" s="28"/>
      <c r="O107" s="28"/>
      <c r="P107" s="102"/>
    </row>
    <row r="108" spans="1:16" s="1" customFormat="1" ht="43.5" customHeight="1" x14ac:dyDescent="0.25">
      <c r="A108" s="101" t="s">
        <v>174</v>
      </c>
      <c r="B108" s="12"/>
      <c r="C108" s="13" t="s">
        <v>43</v>
      </c>
      <c r="D108" s="13"/>
      <c r="E108" s="14" t="s">
        <v>173</v>
      </c>
      <c r="F108" s="11"/>
      <c r="G108" s="11"/>
      <c r="H108" s="12"/>
      <c r="I108" s="46">
        <v>225.04</v>
      </c>
      <c r="J108" s="47"/>
      <c r="K108" s="19" t="s">
        <v>170</v>
      </c>
      <c r="L108" s="20"/>
      <c r="M108" s="21" t="s">
        <v>173</v>
      </c>
      <c r="N108" s="28"/>
      <c r="O108" s="28"/>
      <c r="P108" s="102"/>
    </row>
    <row r="109" spans="1:16" s="1" customFormat="1" ht="43.5" customHeight="1" x14ac:dyDescent="0.25">
      <c r="A109" s="101" t="s">
        <v>175</v>
      </c>
      <c r="B109" s="12"/>
      <c r="C109" s="13" t="s">
        <v>43</v>
      </c>
      <c r="D109" s="13"/>
      <c r="E109" s="14" t="s">
        <v>176</v>
      </c>
      <c r="F109" s="11"/>
      <c r="G109" s="11"/>
      <c r="H109" s="12"/>
      <c r="I109" s="46">
        <v>1.43</v>
      </c>
      <c r="J109" s="47"/>
      <c r="K109" s="19" t="s">
        <v>170</v>
      </c>
      <c r="L109" s="20"/>
      <c r="M109" s="21" t="s">
        <v>176</v>
      </c>
      <c r="N109" s="28"/>
      <c r="O109" s="28"/>
      <c r="P109" s="102"/>
    </row>
    <row r="110" spans="1:16" s="1" customFormat="1" ht="43.5" customHeight="1" x14ac:dyDescent="0.25">
      <c r="A110" s="101" t="s">
        <v>177</v>
      </c>
      <c r="B110" s="12"/>
      <c r="C110" s="13" t="s">
        <v>43</v>
      </c>
      <c r="D110" s="13"/>
      <c r="E110" s="14" t="s">
        <v>176</v>
      </c>
      <c r="F110" s="11"/>
      <c r="G110" s="11"/>
      <c r="H110" s="12"/>
      <c r="I110" s="46">
        <v>3.04</v>
      </c>
      <c r="J110" s="47"/>
      <c r="K110" s="19" t="s">
        <v>170</v>
      </c>
      <c r="L110" s="20"/>
      <c r="M110" s="21" t="s">
        <v>176</v>
      </c>
      <c r="N110" s="28"/>
      <c r="O110" s="28"/>
      <c r="P110" s="102"/>
    </row>
    <row r="111" spans="1:16" s="1" customFormat="1" ht="43.5" customHeight="1" x14ac:dyDescent="0.25">
      <c r="A111" s="101" t="s">
        <v>178</v>
      </c>
      <c r="B111" s="12"/>
      <c r="C111" s="13" t="s">
        <v>43</v>
      </c>
      <c r="D111" s="13"/>
      <c r="E111" s="14" t="s">
        <v>176</v>
      </c>
      <c r="F111" s="11"/>
      <c r="G111" s="11"/>
      <c r="H111" s="12"/>
      <c r="I111" s="46">
        <v>7.35</v>
      </c>
      <c r="J111" s="47"/>
      <c r="K111" s="19" t="s">
        <v>170</v>
      </c>
      <c r="L111" s="20"/>
      <c r="M111" s="21" t="s">
        <v>176</v>
      </c>
      <c r="N111" s="28"/>
      <c r="O111" s="28"/>
      <c r="P111" s="102"/>
    </row>
    <row r="112" spans="1:16" s="1" customFormat="1" ht="43.5" customHeight="1" x14ac:dyDescent="0.25">
      <c r="A112" s="101" t="s">
        <v>179</v>
      </c>
      <c r="B112" s="12"/>
      <c r="C112" s="13" t="s">
        <v>43</v>
      </c>
      <c r="D112" s="13"/>
      <c r="E112" s="14" t="s">
        <v>176</v>
      </c>
      <c r="F112" s="11"/>
      <c r="G112" s="11"/>
      <c r="H112" s="12"/>
      <c r="I112" s="46">
        <v>18.7</v>
      </c>
      <c r="J112" s="47"/>
      <c r="K112" s="19" t="s">
        <v>170</v>
      </c>
      <c r="L112" s="20"/>
      <c r="M112" s="21" t="s">
        <v>176</v>
      </c>
      <c r="N112" s="28"/>
      <c r="O112" s="28"/>
      <c r="P112" s="102"/>
    </row>
    <row r="113" spans="1:16" s="1" customFormat="1" ht="43.5" customHeight="1" x14ac:dyDescent="0.25">
      <c r="A113" s="101" t="s">
        <v>180</v>
      </c>
      <c r="B113" s="12"/>
      <c r="C113" s="13" t="s">
        <v>43</v>
      </c>
      <c r="D113" s="13"/>
      <c r="E113" s="14" t="s">
        <v>176</v>
      </c>
      <c r="F113" s="11"/>
      <c r="G113" s="11"/>
      <c r="H113" s="12"/>
      <c r="I113" s="46">
        <v>3.04</v>
      </c>
      <c r="J113" s="47"/>
      <c r="K113" s="19" t="s">
        <v>170</v>
      </c>
      <c r="L113" s="20"/>
      <c r="M113" s="21" t="s">
        <v>176</v>
      </c>
      <c r="N113" s="28"/>
      <c r="O113" s="28"/>
      <c r="P113" s="102"/>
    </row>
    <row r="114" spans="1:16" s="1" customFormat="1" ht="43.5" customHeight="1" x14ac:dyDescent="0.25">
      <c r="A114" s="101" t="s">
        <v>181</v>
      </c>
      <c r="B114" s="12"/>
      <c r="C114" s="13" t="s">
        <v>43</v>
      </c>
      <c r="D114" s="13"/>
      <c r="E114" s="14" t="s">
        <v>176</v>
      </c>
      <c r="F114" s="11"/>
      <c r="G114" s="11"/>
      <c r="H114" s="12"/>
      <c r="I114" s="46">
        <v>6.09</v>
      </c>
      <c r="J114" s="47"/>
      <c r="K114" s="19" t="s">
        <v>170</v>
      </c>
      <c r="L114" s="20"/>
      <c r="M114" s="21" t="s">
        <v>176</v>
      </c>
      <c r="N114" s="28"/>
      <c r="O114" s="28"/>
      <c r="P114" s="102"/>
    </row>
    <row r="115" spans="1:16" s="1" customFormat="1" ht="43.5" customHeight="1" x14ac:dyDescent="0.25">
      <c r="A115" s="101" t="s">
        <v>182</v>
      </c>
      <c r="B115" s="12"/>
      <c r="C115" s="13" t="s">
        <v>43</v>
      </c>
      <c r="D115" s="13"/>
      <c r="E115" s="14" t="s">
        <v>176</v>
      </c>
      <c r="F115" s="11"/>
      <c r="G115" s="11"/>
      <c r="H115" s="12"/>
      <c r="I115" s="46">
        <v>11.28</v>
      </c>
      <c r="J115" s="47"/>
      <c r="K115" s="19" t="s">
        <v>170</v>
      </c>
      <c r="L115" s="20"/>
      <c r="M115" s="21" t="s">
        <v>176</v>
      </c>
      <c r="N115" s="28"/>
      <c r="O115" s="28"/>
      <c r="P115" s="102"/>
    </row>
    <row r="116" spans="1:16" s="1" customFormat="1" ht="43.5" customHeight="1" x14ac:dyDescent="0.25">
      <c r="A116" s="101" t="s">
        <v>183</v>
      </c>
      <c r="B116" s="12"/>
      <c r="C116" s="13" t="s">
        <v>43</v>
      </c>
      <c r="D116" s="13"/>
      <c r="E116" s="14" t="s">
        <v>176</v>
      </c>
      <c r="F116" s="11"/>
      <c r="G116" s="11"/>
      <c r="H116" s="12"/>
      <c r="I116" s="46">
        <v>143.63999999999999</v>
      </c>
      <c r="J116" s="47"/>
      <c r="K116" s="19" t="s">
        <v>170</v>
      </c>
      <c r="L116" s="20"/>
      <c r="M116" s="21" t="s">
        <v>176</v>
      </c>
      <c r="N116" s="28"/>
      <c r="O116" s="28"/>
      <c r="P116" s="102"/>
    </row>
    <row r="117" spans="1:16" s="1" customFormat="1" ht="43.5" customHeight="1" x14ac:dyDescent="0.25">
      <c r="A117" s="101" t="s">
        <v>184</v>
      </c>
      <c r="B117" s="12"/>
      <c r="C117" s="13" t="s">
        <v>43</v>
      </c>
      <c r="D117" s="13"/>
      <c r="E117" s="14" t="s">
        <v>176</v>
      </c>
      <c r="F117" s="11"/>
      <c r="G117" s="11"/>
      <c r="H117" s="12"/>
      <c r="I117" s="46">
        <v>6.56</v>
      </c>
      <c r="J117" s="47"/>
      <c r="K117" s="19" t="s">
        <v>170</v>
      </c>
      <c r="L117" s="20"/>
      <c r="M117" s="21" t="s">
        <v>176</v>
      </c>
      <c r="N117" s="28"/>
      <c r="O117" s="28"/>
      <c r="P117" s="102"/>
    </row>
    <row r="118" spans="1:16" s="1" customFormat="1" ht="43.5" customHeight="1" x14ac:dyDescent="0.25">
      <c r="A118" s="101" t="s">
        <v>185</v>
      </c>
      <c r="B118" s="12"/>
      <c r="C118" s="13" t="s">
        <v>43</v>
      </c>
      <c r="D118" s="13"/>
      <c r="E118" s="14" t="s">
        <v>176</v>
      </c>
      <c r="F118" s="11"/>
      <c r="G118" s="11"/>
      <c r="H118" s="12"/>
      <c r="I118" s="46">
        <v>6.61</v>
      </c>
      <c r="J118" s="47"/>
      <c r="K118" s="19" t="s">
        <v>170</v>
      </c>
      <c r="L118" s="20"/>
      <c r="M118" s="21" t="s">
        <v>176</v>
      </c>
      <c r="N118" s="28"/>
      <c r="O118" s="28"/>
      <c r="P118" s="102"/>
    </row>
    <row r="119" spans="1:16" s="1" customFormat="1" ht="43.5" customHeight="1" x14ac:dyDescent="0.25">
      <c r="A119" s="101" t="s">
        <v>186</v>
      </c>
      <c r="B119" s="12"/>
      <c r="C119" s="13" t="s">
        <v>43</v>
      </c>
      <c r="D119" s="13"/>
      <c r="E119" s="14" t="s">
        <v>176</v>
      </c>
      <c r="F119" s="11"/>
      <c r="G119" s="11"/>
      <c r="H119" s="12"/>
      <c r="I119" s="46">
        <v>134.13999999999999</v>
      </c>
      <c r="J119" s="47"/>
      <c r="K119" s="19" t="s">
        <v>170</v>
      </c>
      <c r="L119" s="20"/>
      <c r="M119" s="21" t="s">
        <v>176</v>
      </c>
      <c r="N119" s="28"/>
      <c r="O119" s="28"/>
      <c r="P119" s="102"/>
    </row>
    <row r="120" spans="1:16" s="1" customFormat="1" ht="43.5" customHeight="1" x14ac:dyDescent="0.25">
      <c r="A120" s="101" t="s">
        <v>187</v>
      </c>
      <c r="B120" s="12"/>
      <c r="C120" s="13" t="s">
        <v>43</v>
      </c>
      <c r="D120" s="13"/>
      <c r="E120" s="14" t="s">
        <v>176</v>
      </c>
      <c r="F120" s="11"/>
      <c r="G120" s="11"/>
      <c r="H120" s="12"/>
      <c r="I120" s="46">
        <v>8.52</v>
      </c>
      <c r="J120" s="47"/>
      <c r="K120" s="19" t="s">
        <v>170</v>
      </c>
      <c r="L120" s="20"/>
      <c r="M120" s="21" t="s">
        <v>176</v>
      </c>
      <c r="N120" s="28"/>
      <c r="O120" s="28"/>
      <c r="P120" s="102"/>
    </row>
    <row r="121" spans="1:16" s="1" customFormat="1" ht="43.5" customHeight="1" x14ac:dyDescent="0.25">
      <c r="A121" s="101" t="s">
        <v>188</v>
      </c>
      <c r="B121" s="12"/>
      <c r="C121" s="13" t="s">
        <v>43</v>
      </c>
      <c r="D121" s="13"/>
      <c r="E121" s="14" t="s">
        <v>176</v>
      </c>
      <c r="F121" s="11"/>
      <c r="G121" s="11"/>
      <c r="H121" s="12"/>
      <c r="I121" s="46">
        <v>10.27</v>
      </c>
      <c r="J121" s="47"/>
      <c r="K121" s="19" t="s">
        <v>170</v>
      </c>
      <c r="L121" s="20"/>
      <c r="M121" s="21" t="s">
        <v>176</v>
      </c>
      <c r="N121" s="28"/>
      <c r="O121" s="28"/>
      <c r="P121" s="102"/>
    </row>
    <row r="122" spans="1:16" s="1" customFormat="1" ht="43.5" customHeight="1" x14ac:dyDescent="0.25">
      <c r="A122" s="101" t="s">
        <v>189</v>
      </c>
      <c r="B122" s="12"/>
      <c r="C122" s="13" t="s">
        <v>43</v>
      </c>
      <c r="D122" s="13"/>
      <c r="E122" s="14" t="s">
        <v>176</v>
      </c>
      <c r="F122" s="11"/>
      <c r="G122" s="11"/>
      <c r="H122" s="12"/>
      <c r="I122" s="46">
        <v>5</v>
      </c>
      <c r="J122" s="47"/>
      <c r="K122" s="19" t="s">
        <v>170</v>
      </c>
      <c r="L122" s="20"/>
      <c r="M122" s="21" t="s">
        <v>176</v>
      </c>
      <c r="N122" s="28"/>
      <c r="O122" s="28"/>
      <c r="P122" s="102"/>
    </row>
    <row r="123" spans="1:16" s="1" customFormat="1" ht="43.5" customHeight="1" x14ac:dyDescent="0.25">
      <c r="A123" s="101" t="s">
        <v>190</v>
      </c>
      <c r="B123" s="12"/>
      <c r="C123" s="13" t="s">
        <v>43</v>
      </c>
      <c r="D123" s="13"/>
      <c r="E123" s="14" t="s">
        <v>176</v>
      </c>
      <c r="F123" s="11"/>
      <c r="G123" s="11"/>
      <c r="H123" s="12"/>
      <c r="I123" s="46">
        <v>48</v>
      </c>
      <c r="J123" s="47"/>
      <c r="K123" s="19" t="s">
        <v>170</v>
      </c>
      <c r="L123" s="20"/>
      <c r="M123" s="21" t="s">
        <v>176</v>
      </c>
      <c r="N123" s="28"/>
      <c r="O123" s="28"/>
      <c r="P123" s="102"/>
    </row>
    <row r="124" spans="1:16" s="1" customFormat="1" ht="43.5" customHeight="1" x14ac:dyDescent="0.25">
      <c r="A124" s="101" t="s">
        <v>191</v>
      </c>
      <c r="B124" s="12"/>
      <c r="C124" s="13" t="s">
        <v>43</v>
      </c>
      <c r="D124" s="13"/>
      <c r="E124" s="14" t="s">
        <v>176</v>
      </c>
      <c r="F124" s="11"/>
      <c r="G124" s="11"/>
      <c r="H124" s="12"/>
      <c r="I124" s="46">
        <v>132.09</v>
      </c>
      <c r="J124" s="47"/>
      <c r="K124" s="19" t="s">
        <v>170</v>
      </c>
      <c r="L124" s="20"/>
      <c r="M124" s="21" t="s">
        <v>176</v>
      </c>
      <c r="N124" s="28"/>
      <c r="O124" s="28"/>
      <c r="P124" s="102"/>
    </row>
    <row r="125" spans="1:16" s="1" customFormat="1" ht="43.5" customHeight="1" x14ac:dyDescent="0.25">
      <c r="A125" s="101" t="s">
        <v>192</v>
      </c>
      <c r="B125" s="12"/>
      <c r="C125" s="13" t="s">
        <v>43</v>
      </c>
      <c r="D125" s="13"/>
      <c r="E125" s="14" t="s">
        <v>176</v>
      </c>
      <c r="F125" s="11"/>
      <c r="G125" s="11"/>
      <c r="H125" s="12"/>
      <c r="I125" s="46">
        <v>1.24</v>
      </c>
      <c r="J125" s="47"/>
      <c r="K125" s="19" t="s">
        <v>170</v>
      </c>
      <c r="L125" s="20"/>
      <c r="M125" s="21" t="s">
        <v>176</v>
      </c>
      <c r="N125" s="28"/>
      <c r="O125" s="28"/>
      <c r="P125" s="102"/>
    </row>
    <row r="126" spans="1:16" s="1" customFormat="1" ht="43.5" customHeight="1" x14ac:dyDescent="0.25">
      <c r="A126" s="101" t="s">
        <v>193</v>
      </c>
      <c r="B126" s="12"/>
      <c r="C126" s="13" t="s">
        <v>43</v>
      </c>
      <c r="D126" s="13"/>
      <c r="E126" s="14" t="s">
        <v>176</v>
      </c>
      <c r="F126" s="11"/>
      <c r="G126" s="11"/>
      <c r="H126" s="12"/>
      <c r="I126" s="46">
        <v>30.1</v>
      </c>
      <c r="J126" s="47"/>
      <c r="K126" s="19" t="s">
        <v>170</v>
      </c>
      <c r="L126" s="20"/>
      <c r="M126" s="21" t="s">
        <v>176</v>
      </c>
      <c r="N126" s="28"/>
      <c r="O126" s="28"/>
      <c r="P126" s="102"/>
    </row>
    <row r="127" spans="1:16" s="1" customFormat="1" ht="43.5" customHeight="1" x14ac:dyDescent="0.25">
      <c r="A127" s="101" t="s">
        <v>194</v>
      </c>
      <c r="B127" s="12"/>
      <c r="C127" s="13" t="s">
        <v>43</v>
      </c>
      <c r="D127" s="13"/>
      <c r="E127" s="14" t="s">
        <v>176</v>
      </c>
      <c r="F127" s="11"/>
      <c r="G127" s="11"/>
      <c r="H127" s="12"/>
      <c r="I127" s="46">
        <v>1.25</v>
      </c>
      <c r="J127" s="47"/>
      <c r="K127" s="19" t="s">
        <v>170</v>
      </c>
      <c r="L127" s="20"/>
      <c r="M127" s="21" t="s">
        <v>176</v>
      </c>
      <c r="N127" s="28"/>
      <c r="O127" s="28"/>
      <c r="P127" s="102"/>
    </row>
    <row r="128" spans="1:16" s="1" customFormat="1" ht="43.5" customHeight="1" x14ac:dyDescent="0.25">
      <c r="A128" s="101" t="s">
        <v>195</v>
      </c>
      <c r="B128" s="12"/>
      <c r="C128" s="13" t="s">
        <v>43</v>
      </c>
      <c r="D128" s="13"/>
      <c r="E128" s="14" t="s">
        <v>176</v>
      </c>
      <c r="F128" s="11"/>
      <c r="G128" s="11"/>
      <c r="H128" s="12"/>
      <c r="I128" s="46">
        <v>4.07</v>
      </c>
      <c r="J128" s="47"/>
      <c r="K128" s="19" t="s">
        <v>170</v>
      </c>
      <c r="L128" s="20"/>
      <c r="M128" s="21" t="s">
        <v>176</v>
      </c>
      <c r="N128" s="28"/>
      <c r="O128" s="28"/>
      <c r="P128" s="102"/>
    </row>
    <row r="129" spans="1:16" s="1" customFormat="1" ht="43.5" customHeight="1" x14ac:dyDescent="0.25">
      <c r="A129" s="101" t="s">
        <v>196</v>
      </c>
      <c r="B129" s="12"/>
      <c r="C129" s="13" t="s">
        <v>43</v>
      </c>
      <c r="D129" s="13"/>
      <c r="E129" s="14" t="s">
        <v>176</v>
      </c>
      <c r="F129" s="11"/>
      <c r="G129" s="11"/>
      <c r="H129" s="12"/>
      <c r="I129" s="46">
        <v>11.08</v>
      </c>
      <c r="J129" s="47"/>
      <c r="K129" s="19" t="s">
        <v>165</v>
      </c>
      <c r="L129" s="20"/>
      <c r="M129" s="21" t="s">
        <v>176</v>
      </c>
      <c r="N129" s="28"/>
      <c r="O129" s="28"/>
      <c r="P129" s="102"/>
    </row>
    <row r="130" spans="1:16" s="1" customFormat="1" ht="54.75" customHeight="1" x14ac:dyDescent="0.25">
      <c r="A130" s="99" t="s">
        <v>159</v>
      </c>
      <c r="B130" s="17"/>
      <c r="C130" s="13" t="s">
        <v>160</v>
      </c>
      <c r="D130" s="13"/>
      <c r="E130" s="16" t="s">
        <v>161</v>
      </c>
      <c r="F130" s="18"/>
      <c r="G130" s="18"/>
      <c r="H130" s="17"/>
      <c r="I130" s="15">
        <v>3138.78</v>
      </c>
      <c r="J130" s="15"/>
      <c r="K130" s="23" t="s">
        <v>149</v>
      </c>
      <c r="L130" s="24"/>
      <c r="M130" s="21" t="s">
        <v>161</v>
      </c>
      <c r="N130" s="22"/>
      <c r="O130" s="22"/>
      <c r="P130" s="93"/>
    </row>
    <row r="131" spans="1:16" s="1" customFormat="1" ht="42" customHeight="1" x14ac:dyDescent="0.25">
      <c r="A131" s="99" t="s">
        <v>162</v>
      </c>
      <c r="B131" s="17"/>
      <c r="C131" s="13" t="s">
        <v>113</v>
      </c>
      <c r="D131" s="13"/>
      <c r="E131" s="16" t="s">
        <v>163</v>
      </c>
      <c r="F131" s="18"/>
      <c r="G131" s="18"/>
      <c r="H131" s="17"/>
      <c r="I131" s="15">
        <v>5862.44</v>
      </c>
      <c r="J131" s="15"/>
      <c r="K131" s="23" t="s">
        <v>149</v>
      </c>
      <c r="L131" s="24"/>
      <c r="M131" s="21" t="s">
        <v>163</v>
      </c>
      <c r="N131" s="22"/>
      <c r="O131" s="22"/>
      <c r="P131" s="93"/>
    </row>
    <row r="132" spans="1:16" s="1" customFormat="1" ht="47.25" customHeight="1" x14ac:dyDescent="0.25">
      <c r="A132" s="101" t="s">
        <v>62</v>
      </c>
      <c r="B132" s="12"/>
      <c r="C132" s="37" t="s">
        <v>28</v>
      </c>
      <c r="D132" s="37"/>
      <c r="E132" s="14" t="s">
        <v>127</v>
      </c>
      <c r="F132" s="11"/>
      <c r="G132" s="11"/>
      <c r="H132" s="12"/>
      <c r="I132" s="9">
        <v>1166.8800000000001</v>
      </c>
      <c r="J132" s="10"/>
      <c r="K132" s="19" t="s">
        <v>64</v>
      </c>
      <c r="L132" s="20"/>
      <c r="M132" s="39" t="s">
        <v>127</v>
      </c>
      <c r="N132" s="39"/>
      <c r="O132" s="39"/>
      <c r="P132" s="100"/>
    </row>
    <row r="133" spans="1:16" s="1" customFormat="1" ht="69" customHeight="1" x14ac:dyDescent="0.25">
      <c r="A133" s="101" t="s">
        <v>138</v>
      </c>
      <c r="B133" s="12"/>
      <c r="C133" s="37" t="s">
        <v>136</v>
      </c>
      <c r="D133" s="37"/>
      <c r="E133" s="14" t="s">
        <v>142</v>
      </c>
      <c r="F133" s="11"/>
      <c r="G133" s="11"/>
      <c r="H133" s="12"/>
      <c r="I133" s="9">
        <v>19352.509999999998</v>
      </c>
      <c r="J133" s="10"/>
      <c r="K133" s="19" t="s">
        <v>145</v>
      </c>
      <c r="L133" s="20"/>
      <c r="M133" s="39" t="s">
        <v>142</v>
      </c>
      <c r="N133" s="39"/>
      <c r="O133" s="39"/>
      <c r="P133" s="100"/>
    </row>
    <row r="134" spans="1:16" s="1" customFormat="1" ht="78" customHeight="1" x14ac:dyDescent="0.25">
      <c r="A134" s="101" t="s">
        <v>140</v>
      </c>
      <c r="B134" s="12"/>
      <c r="C134" s="37" t="s">
        <v>136</v>
      </c>
      <c r="D134" s="37"/>
      <c r="E134" s="14" t="s">
        <v>141</v>
      </c>
      <c r="F134" s="11"/>
      <c r="G134" s="11"/>
      <c r="H134" s="12"/>
      <c r="I134" s="9">
        <v>17884.95</v>
      </c>
      <c r="J134" s="10"/>
      <c r="K134" s="19" t="s">
        <v>197</v>
      </c>
      <c r="L134" s="20"/>
      <c r="M134" s="39" t="s">
        <v>141</v>
      </c>
      <c r="N134" s="39"/>
      <c r="O134" s="39"/>
      <c r="P134" s="100"/>
    </row>
    <row r="135" spans="1:16" s="1" customFormat="1" ht="50.25" customHeight="1" x14ac:dyDescent="0.25">
      <c r="A135" s="101" t="s">
        <v>198</v>
      </c>
      <c r="B135" s="12"/>
      <c r="C135" s="37" t="s">
        <v>136</v>
      </c>
      <c r="D135" s="37"/>
      <c r="E135" s="14" t="s">
        <v>348</v>
      </c>
      <c r="F135" s="11"/>
      <c r="G135" s="11"/>
      <c r="H135" s="12"/>
      <c r="I135" s="9">
        <v>25262.28</v>
      </c>
      <c r="J135" s="10"/>
      <c r="K135" s="19" t="s">
        <v>200</v>
      </c>
      <c r="L135" s="20"/>
      <c r="M135" s="39" t="s">
        <v>215</v>
      </c>
      <c r="N135" s="39"/>
      <c r="O135" s="39"/>
      <c r="P135" s="100"/>
    </row>
    <row r="136" spans="1:16" s="1" customFormat="1" ht="66.75" customHeight="1" x14ac:dyDescent="0.25">
      <c r="A136" s="101" t="s">
        <v>201</v>
      </c>
      <c r="B136" s="12"/>
      <c r="C136" s="37" t="s">
        <v>136</v>
      </c>
      <c r="D136" s="37"/>
      <c r="E136" s="14" t="s">
        <v>202</v>
      </c>
      <c r="F136" s="11"/>
      <c r="G136" s="11"/>
      <c r="H136" s="12"/>
      <c r="I136" s="9">
        <v>17857</v>
      </c>
      <c r="J136" s="10"/>
      <c r="K136" s="19" t="s">
        <v>200</v>
      </c>
      <c r="L136" s="20"/>
      <c r="M136" s="39" t="s">
        <v>216</v>
      </c>
      <c r="N136" s="39"/>
      <c r="O136" s="39"/>
      <c r="P136" s="100"/>
    </row>
    <row r="137" spans="1:16" s="1" customFormat="1" ht="49.5" customHeight="1" x14ac:dyDescent="0.25">
      <c r="A137" s="101" t="s">
        <v>203</v>
      </c>
      <c r="B137" s="12"/>
      <c r="C137" s="13" t="s">
        <v>43</v>
      </c>
      <c r="D137" s="13"/>
      <c r="E137" s="14" t="s">
        <v>349</v>
      </c>
      <c r="F137" s="11"/>
      <c r="G137" s="11"/>
      <c r="H137" s="12"/>
      <c r="I137" s="9">
        <v>524.8768</v>
      </c>
      <c r="J137" s="10"/>
      <c r="K137" s="19" t="s">
        <v>38</v>
      </c>
      <c r="L137" s="20"/>
      <c r="M137" s="21" t="s">
        <v>349</v>
      </c>
      <c r="N137" s="11"/>
      <c r="O137" s="11"/>
      <c r="P137" s="106"/>
    </row>
    <row r="138" spans="1:16" s="1" customFormat="1" ht="43.5" customHeight="1" x14ac:dyDescent="0.25">
      <c r="A138" s="101" t="s">
        <v>204</v>
      </c>
      <c r="B138" s="12"/>
      <c r="C138" s="13" t="s">
        <v>43</v>
      </c>
      <c r="D138" s="13"/>
      <c r="E138" s="14" t="s">
        <v>349</v>
      </c>
      <c r="F138" s="11"/>
      <c r="G138" s="11"/>
      <c r="H138" s="12"/>
      <c r="I138" s="9">
        <v>2932.4288000000001</v>
      </c>
      <c r="J138" s="10"/>
      <c r="K138" s="19" t="s">
        <v>38</v>
      </c>
      <c r="L138" s="20"/>
      <c r="M138" s="21" t="s">
        <v>349</v>
      </c>
      <c r="N138" s="11"/>
      <c r="O138" s="11"/>
      <c r="P138" s="106"/>
    </row>
    <row r="139" spans="1:16" s="1" customFormat="1" ht="46.5" customHeight="1" x14ac:dyDescent="0.25">
      <c r="A139" s="107" t="s">
        <v>213</v>
      </c>
      <c r="B139" s="43"/>
      <c r="C139" s="13" t="s">
        <v>43</v>
      </c>
      <c r="D139" s="13"/>
      <c r="E139" s="42" t="s">
        <v>350</v>
      </c>
      <c r="F139" s="44"/>
      <c r="G139" s="44"/>
      <c r="H139" s="43"/>
      <c r="I139" s="48">
        <v>8070.7</v>
      </c>
      <c r="J139" s="49"/>
      <c r="K139" s="19" t="s">
        <v>214</v>
      </c>
      <c r="L139" s="20"/>
      <c r="M139" s="21" t="s">
        <v>350</v>
      </c>
      <c r="N139" s="22"/>
      <c r="O139" s="22"/>
      <c r="P139" s="93"/>
    </row>
    <row r="140" spans="1:16" s="1" customFormat="1" ht="34.5" customHeight="1" x14ac:dyDescent="0.25">
      <c r="A140" s="107" t="s">
        <v>209</v>
      </c>
      <c r="B140" s="43"/>
      <c r="C140" s="13" t="s">
        <v>43</v>
      </c>
      <c r="D140" s="13"/>
      <c r="E140" s="42" t="s">
        <v>164</v>
      </c>
      <c r="F140" s="44"/>
      <c r="G140" s="44"/>
      <c r="H140" s="43"/>
      <c r="I140" s="46">
        <v>10047.549999999999</v>
      </c>
      <c r="J140" s="47"/>
      <c r="K140" s="19" t="s">
        <v>165</v>
      </c>
      <c r="L140" s="20"/>
      <c r="M140" s="21" t="s">
        <v>164</v>
      </c>
      <c r="N140" s="28"/>
      <c r="O140" s="28"/>
      <c r="P140" s="102"/>
    </row>
    <row r="141" spans="1:16" s="1" customFormat="1" ht="31.5" customHeight="1" x14ac:dyDescent="0.25">
      <c r="A141" s="107" t="s">
        <v>209</v>
      </c>
      <c r="B141" s="43"/>
      <c r="C141" s="13" t="s">
        <v>43</v>
      </c>
      <c r="D141" s="13"/>
      <c r="E141" s="42" t="s">
        <v>351</v>
      </c>
      <c r="F141" s="44"/>
      <c r="G141" s="44"/>
      <c r="H141" s="43"/>
      <c r="I141" s="46">
        <v>3181.2</v>
      </c>
      <c r="J141" s="47"/>
      <c r="K141" s="19" t="s">
        <v>165</v>
      </c>
      <c r="L141" s="20"/>
      <c r="M141" s="21" t="s">
        <v>351</v>
      </c>
      <c r="N141" s="28"/>
      <c r="O141" s="28"/>
      <c r="P141" s="102"/>
    </row>
    <row r="142" spans="1:16" s="1" customFormat="1" ht="30.75" customHeight="1" x14ac:dyDescent="0.25">
      <c r="A142" s="107" t="s">
        <v>210</v>
      </c>
      <c r="B142" s="43"/>
      <c r="C142" s="13" t="s">
        <v>43</v>
      </c>
      <c r="D142" s="13"/>
      <c r="E142" s="42" t="s">
        <v>211</v>
      </c>
      <c r="F142" s="44"/>
      <c r="G142" s="44"/>
      <c r="H142" s="43"/>
      <c r="I142" s="46">
        <v>6277.56</v>
      </c>
      <c r="J142" s="47"/>
      <c r="K142" s="19" t="s">
        <v>165</v>
      </c>
      <c r="L142" s="20"/>
      <c r="M142" s="21" t="s">
        <v>211</v>
      </c>
      <c r="N142" s="28"/>
      <c r="O142" s="28"/>
      <c r="P142" s="102"/>
    </row>
    <row r="143" spans="1:16" s="1" customFormat="1" ht="36" customHeight="1" x14ac:dyDescent="0.25">
      <c r="A143" s="107" t="s">
        <v>212</v>
      </c>
      <c r="B143" s="43"/>
      <c r="C143" s="13" t="s">
        <v>43</v>
      </c>
      <c r="D143" s="13"/>
      <c r="E143" s="42" t="s">
        <v>352</v>
      </c>
      <c r="F143" s="44"/>
      <c r="G143" s="44"/>
      <c r="H143" s="43"/>
      <c r="I143" s="46">
        <v>663</v>
      </c>
      <c r="J143" s="47"/>
      <c r="K143" s="19" t="s">
        <v>170</v>
      </c>
      <c r="L143" s="20"/>
      <c r="M143" s="21" t="s">
        <v>352</v>
      </c>
      <c r="N143" s="28"/>
      <c r="O143" s="28"/>
      <c r="P143" s="102"/>
    </row>
    <row r="144" spans="1:16" s="1" customFormat="1" ht="44.25" customHeight="1" x14ac:dyDescent="0.25">
      <c r="A144" s="107" t="s">
        <v>166</v>
      </c>
      <c r="B144" s="43"/>
      <c r="C144" s="13" t="s">
        <v>43</v>
      </c>
      <c r="D144" s="13"/>
      <c r="E144" s="42" t="s">
        <v>353</v>
      </c>
      <c r="F144" s="44"/>
      <c r="G144" s="44"/>
      <c r="H144" s="43"/>
      <c r="I144" s="46">
        <v>6362.4</v>
      </c>
      <c r="J144" s="47"/>
      <c r="K144" s="19" t="s">
        <v>165</v>
      </c>
      <c r="L144" s="20"/>
      <c r="M144" s="21" t="s">
        <v>353</v>
      </c>
      <c r="N144" s="28"/>
      <c r="O144" s="28"/>
      <c r="P144" s="102"/>
    </row>
    <row r="145" spans="1:16" s="1" customFormat="1" ht="65.25" customHeight="1" x14ac:dyDescent="0.25">
      <c r="A145" s="99" t="s">
        <v>205</v>
      </c>
      <c r="B145" s="17"/>
      <c r="C145" s="13" t="s">
        <v>144</v>
      </c>
      <c r="D145" s="13"/>
      <c r="E145" s="16" t="s">
        <v>310</v>
      </c>
      <c r="F145" s="18"/>
      <c r="G145" s="18"/>
      <c r="H145" s="17"/>
      <c r="I145" s="26">
        <v>3088.98</v>
      </c>
      <c r="J145" s="27"/>
      <c r="K145" s="23" t="s">
        <v>149</v>
      </c>
      <c r="L145" s="24"/>
      <c r="M145" s="21" t="s">
        <v>310</v>
      </c>
      <c r="N145" s="22"/>
      <c r="O145" s="22"/>
      <c r="P145" s="93"/>
    </row>
    <row r="146" spans="1:16" s="1" customFormat="1" ht="44.25" customHeight="1" x14ac:dyDescent="0.25">
      <c r="A146" s="99" t="s">
        <v>206</v>
      </c>
      <c r="B146" s="17"/>
      <c r="C146" s="13" t="s">
        <v>43</v>
      </c>
      <c r="D146" s="13"/>
      <c r="E146" s="16" t="s">
        <v>311</v>
      </c>
      <c r="F146" s="18"/>
      <c r="G146" s="18"/>
      <c r="H146" s="17"/>
      <c r="I146" s="26">
        <f>26.01+57.79+44.31+107.88+178.19+43.34+13+49.11+97.28+49.12+361.2</f>
        <v>1027.23</v>
      </c>
      <c r="J146" s="27"/>
      <c r="K146" s="23" t="s">
        <v>149</v>
      </c>
      <c r="L146" s="24"/>
      <c r="M146" s="21" t="s">
        <v>311</v>
      </c>
      <c r="N146" s="22"/>
      <c r="O146" s="22"/>
      <c r="P146" s="93"/>
    </row>
    <row r="147" spans="1:16" s="1" customFormat="1" ht="54.75" customHeight="1" x14ac:dyDescent="0.25">
      <c r="A147" s="99" t="s">
        <v>207</v>
      </c>
      <c r="B147" s="17"/>
      <c r="C147" s="13" t="s">
        <v>144</v>
      </c>
      <c r="D147" s="13"/>
      <c r="E147" s="16" t="s">
        <v>312</v>
      </c>
      <c r="F147" s="18"/>
      <c r="G147" s="18"/>
      <c r="H147" s="17"/>
      <c r="I147" s="26">
        <v>10526.88</v>
      </c>
      <c r="J147" s="27"/>
      <c r="K147" s="23" t="s">
        <v>149</v>
      </c>
      <c r="L147" s="24"/>
      <c r="M147" s="21" t="s">
        <v>312</v>
      </c>
      <c r="N147" s="22"/>
      <c r="O147" s="22"/>
      <c r="P147" s="93"/>
    </row>
    <row r="148" spans="1:16" s="1" customFormat="1" ht="44.25" customHeight="1" x14ac:dyDescent="0.25">
      <c r="A148" s="99" t="s">
        <v>208</v>
      </c>
      <c r="B148" s="17"/>
      <c r="C148" s="13" t="s">
        <v>43</v>
      </c>
      <c r="D148" s="13"/>
      <c r="E148" s="16" t="s">
        <v>313</v>
      </c>
      <c r="F148" s="18"/>
      <c r="G148" s="18"/>
      <c r="H148" s="17"/>
      <c r="I148" s="26">
        <f>36.14+47.88+56.45</f>
        <v>140.47000000000003</v>
      </c>
      <c r="J148" s="27"/>
      <c r="K148" s="23" t="s">
        <v>149</v>
      </c>
      <c r="L148" s="24"/>
      <c r="M148" s="21" t="s">
        <v>313</v>
      </c>
      <c r="N148" s="22"/>
      <c r="O148" s="22"/>
      <c r="P148" s="93"/>
    </row>
    <row r="149" spans="1:16" s="1" customFormat="1" ht="44.25" customHeight="1" x14ac:dyDescent="0.25">
      <c r="A149" s="101" t="s">
        <v>62</v>
      </c>
      <c r="B149" s="12"/>
      <c r="C149" s="13" t="s">
        <v>43</v>
      </c>
      <c r="D149" s="13"/>
      <c r="E149" s="14" t="s">
        <v>127</v>
      </c>
      <c r="F149" s="11"/>
      <c r="G149" s="11"/>
      <c r="H149" s="12"/>
      <c r="I149" s="9">
        <v>1166.8800000000001</v>
      </c>
      <c r="J149" s="10"/>
      <c r="K149" s="19" t="s">
        <v>221</v>
      </c>
      <c r="L149" s="20"/>
      <c r="M149" s="21" t="s">
        <v>127</v>
      </c>
      <c r="N149" s="11"/>
      <c r="O149" s="11"/>
      <c r="P149" s="106"/>
    </row>
    <row r="150" spans="1:16" s="1" customFormat="1" ht="43.5" customHeight="1" x14ac:dyDescent="0.25">
      <c r="A150" s="101" t="s">
        <v>222</v>
      </c>
      <c r="B150" s="12"/>
      <c r="C150" s="13" t="s">
        <v>43</v>
      </c>
      <c r="D150" s="13"/>
      <c r="E150" s="14" t="s">
        <v>223</v>
      </c>
      <c r="F150" s="11"/>
      <c r="G150" s="11"/>
      <c r="H150" s="12"/>
      <c r="I150" s="9">
        <v>3315.78</v>
      </c>
      <c r="J150" s="10"/>
      <c r="K150" s="19" t="s">
        <v>221</v>
      </c>
      <c r="L150" s="20"/>
      <c r="M150" s="21" t="s">
        <v>223</v>
      </c>
      <c r="N150" s="11"/>
      <c r="O150" s="11"/>
      <c r="P150" s="106"/>
    </row>
    <row r="151" spans="1:16" s="1" customFormat="1" ht="57" customHeight="1" x14ac:dyDescent="0.25">
      <c r="A151" s="101" t="s">
        <v>224</v>
      </c>
      <c r="B151" s="12"/>
      <c r="C151" s="13" t="s">
        <v>43</v>
      </c>
      <c r="D151" s="13"/>
      <c r="E151" s="14" t="s">
        <v>354</v>
      </c>
      <c r="F151" s="11"/>
      <c r="G151" s="11"/>
      <c r="H151" s="12"/>
      <c r="I151" s="9">
        <v>19.04</v>
      </c>
      <c r="J151" s="10"/>
      <c r="K151" s="19" t="s">
        <v>221</v>
      </c>
      <c r="L151" s="20"/>
      <c r="M151" s="21" t="s">
        <v>354</v>
      </c>
      <c r="N151" s="11"/>
      <c r="O151" s="11"/>
      <c r="P151" s="106"/>
    </row>
    <row r="152" spans="1:16" s="1" customFormat="1" ht="50.25" customHeight="1" x14ac:dyDescent="0.25">
      <c r="A152" s="101" t="s">
        <v>198</v>
      </c>
      <c r="B152" s="12"/>
      <c r="C152" s="37" t="s">
        <v>136</v>
      </c>
      <c r="D152" s="37"/>
      <c r="E152" s="14" t="s">
        <v>199</v>
      </c>
      <c r="F152" s="11"/>
      <c r="G152" s="11"/>
      <c r="H152" s="12"/>
      <c r="I152" s="9">
        <v>25262.28</v>
      </c>
      <c r="J152" s="10"/>
      <c r="K152" s="19" t="s">
        <v>197</v>
      </c>
      <c r="L152" s="20"/>
      <c r="M152" s="39" t="s">
        <v>215</v>
      </c>
      <c r="N152" s="39"/>
      <c r="O152" s="39"/>
      <c r="P152" s="100"/>
    </row>
    <row r="153" spans="1:16" s="1" customFormat="1" ht="55.5" customHeight="1" x14ac:dyDescent="0.25">
      <c r="A153" s="101" t="s">
        <v>201</v>
      </c>
      <c r="B153" s="12"/>
      <c r="C153" s="37" t="s">
        <v>136</v>
      </c>
      <c r="D153" s="37"/>
      <c r="E153" s="14" t="s">
        <v>202</v>
      </c>
      <c r="F153" s="11"/>
      <c r="G153" s="11"/>
      <c r="H153" s="12"/>
      <c r="I153" s="9">
        <v>17857</v>
      </c>
      <c r="J153" s="10"/>
      <c r="K153" s="19" t="s">
        <v>197</v>
      </c>
      <c r="L153" s="20"/>
      <c r="M153" s="39" t="s">
        <v>216</v>
      </c>
      <c r="N153" s="39"/>
      <c r="O153" s="39"/>
      <c r="P153" s="100"/>
    </row>
    <row r="154" spans="1:16" s="1" customFormat="1" ht="53.25" customHeight="1" x14ac:dyDescent="0.25">
      <c r="A154" s="101" t="s">
        <v>226</v>
      </c>
      <c r="B154" s="12"/>
      <c r="C154" s="13" t="s">
        <v>43</v>
      </c>
      <c r="D154" s="13"/>
      <c r="E154" s="14" t="s">
        <v>354</v>
      </c>
      <c r="F154" s="11"/>
      <c r="G154" s="11"/>
      <c r="H154" s="12"/>
      <c r="I154" s="9">
        <v>887.25</v>
      </c>
      <c r="J154" s="10"/>
      <c r="K154" s="19" t="s">
        <v>221</v>
      </c>
      <c r="L154" s="20"/>
      <c r="M154" s="21" t="s">
        <v>354</v>
      </c>
      <c r="N154" s="11"/>
      <c r="O154" s="11"/>
      <c r="P154" s="106"/>
    </row>
    <row r="155" spans="1:16" s="1" customFormat="1" ht="53.25" customHeight="1" x14ac:dyDescent="0.25">
      <c r="A155" s="101" t="s">
        <v>227</v>
      </c>
      <c r="B155" s="12"/>
      <c r="C155" s="13" t="s">
        <v>43</v>
      </c>
      <c r="D155" s="13"/>
      <c r="E155" s="14" t="s">
        <v>225</v>
      </c>
      <c r="F155" s="11"/>
      <c r="G155" s="11"/>
      <c r="H155" s="12"/>
      <c r="I155" s="9">
        <v>40.32</v>
      </c>
      <c r="J155" s="10"/>
      <c r="K155" s="19" t="s">
        <v>221</v>
      </c>
      <c r="L155" s="20"/>
      <c r="M155" s="21" t="s">
        <v>354</v>
      </c>
      <c r="N155" s="11"/>
      <c r="O155" s="11"/>
      <c r="P155" s="106"/>
    </row>
    <row r="156" spans="1:16" s="1" customFormat="1" ht="53.25" customHeight="1" x14ac:dyDescent="0.25">
      <c r="A156" s="101" t="s">
        <v>228</v>
      </c>
      <c r="B156" s="12"/>
      <c r="C156" s="13" t="s">
        <v>43</v>
      </c>
      <c r="D156" s="13"/>
      <c r="E156" s="14" t="s">
        <v>225</v>
      </c>
      <c r="F156" s="11"/>
      <c r="G156" s="11"/>
      <c r="H156" s="12"/>
      <c r="I156" s="9">
        <v>7.62</v>
      </c>
      <c r="J156" s="10"/>
      <c r="K156" s="19" t="s">
        <v>221</v>
      </c>
      <c r="L156" s="20"/>
      <c r="M156" s="21" t="s">
        <v>354</v>
      </c>
      <c r="N156" s="11"/>
      <c r="O156" s="11"/>
      <c r="P156" s="106"/>
    </row>
    <row r="157" spans="1:16" s="1" customFormat="1" ht="53.25" customHeight="1" x14ac:dyDescent="0.25">
      <c r="A157" s="101" t="s">
        <v>229</v>
      </c>
      <c r="B157" s="12"/>
      <c r="C157" s="13" t="s">
        <v>43</v>
      </c>
      <c r="D157" s="13"/>
      <c r="E157" s="14" t="s">
        <v>225</v>
      </c>
      <c r="F157" s="11"/>
      <c r="G157" s="11"/>
      <c r="H157" s="12"/>
      <c r="I157" s="9">
        <v>2.57</v>
      </c>
      <c r="J157" s="10"/>
      <c r="K157" s="19" t="s">
        <v>221</v>
      </c>
      <c r="L157" s="20"/>
      <c r="M157" s="21" t="s">
        <v>354</v>
      </c>
      <c r="N157" s="11"/>
      <c r="O157" s="11"/>
      <c r="P157" s="106"/>
    </row>
    <row r="158" spans="1:16" s="1" customFormat="1" ht="53.25" customHeight="1" x14ac:dyDescent="0.25">
      <c r="A158" s="101" t="s">
        <v>230</v>
      </c>
      <c r="B158" s="12"/>
      <c r="C158" s="13" t="s">
        <v>43</v>
      </c>
      <c r="D158" s="13"/>
      <c r="E158" s="14" t="s">
        <v>225</v>
      </c>
      <c r="F158" s="11"/>
      <c r="G158" s="11"/>
      <c r="H158" s="12"/>
      <c r="I158" s="9" t="s">
        <v>231</v>
      </c>
      <c r="J158" s="10"/>
      <c r="K158" s="19" t="s">
        <v>221</v>
      </c>
      <c r="L158" s="20"/>
      <c r="M158" s="21" t="s">
        <v>354</v>
      </c>
      <c r="N158" s="11"/>
      <c r="O158" s="11"/>
      <c r="P158" s="106"/>
    </row>
    <row r="159" spans="1:16" s="1" customFormat="1" ht="53.25" customHeight="1" x14ac:dyDescent="0.25">
      <c r="A159" s="101" t="s">
        <v>232</v>
      </c>
      <c r="B159" s="12"/>
      <c r="C159" s="13" t="s">
        <v>43</v>
      </c>
      <c r="D159" s="13"/>
      <c r="E159" s="14" t="s">
        <v>225</v>
      </c>
      <c r="F159" s="11"/>
      <c r="G159" s="11"/>
      <c r="H159" s="12"/>
      <c r="I159" s="9">
        <v>11.11</v>
      </c>
      <c r="J159" s="10"/>
      <c r="K159" s="19" t="s">
        <v>221</v>
      </c>
      <c r="L159" s="20"/>
      <c r="M159" s="21" t="s">
        <v>354</v>
      </c>
      <c r="N159" s="11"/>
      <c r="O159" s="11"/>
      <c r="P159" s="106"/>
    </row>
    <row r="160" spans="1:16" s="1" customFormat="1" ht="53.25" customHeight="1" x14ac:dyDescent="0.25">
      <c r="A160" s="101" t="s">
        <v>233</v>
      </c>
      <c r="B160" s="12"/>
      <c r="C160" s="13" t="s">
        <v>43</v>
      </c>
      <c r="D160" s="13"/>
      <c r="E160" s="14" t="s">
        <v>225</v>
      </c>
      <c r="F160" s="11"/>
      <c r="G160" s="11"/>
      <c r="H160" s="12"/>
      <c r="I160" s="9">
        <v>22.4</v>
      </c>
      <c r="J160" s="10"/>
      <c r="K160" s="19" t="s">
        <v>221</v>
      </c>
      <c r="L160" s="20"/>
      <c r="M160" s="21" t="s">
        <v>354</v>
      </c>
      <c r="N160" s="11"/>
      <c r="O160" s="11"/>
      <c r="P160" s="106"/>
    </row>
    <row r="161" spans="1:16" s="1" customFormat="1" ht="60" customHeight="1" x14ac:dyDescent="0.25">
      <c r="A161" s="101" t="s">
        <v>234</v>
      </c>
      <c r="B161" s="12"/>
      <c r="C161" s="37" t="s">
        <v>235</v>
      </c>
      <c r="D161" s="37"/>
      <c r="E161" s="14" t="s">
        <v>236</v>
      </c>
      <c r="F161" s="11"/>
      <c r="G161" s="11"/>
      <c r="H161" s="12"/>
      <c r="I161" s="9">
        <v>3186.16</v>
      </c>
      <c r="J161" s="10"/>
      <c r="K161" s="19" t="s">
        <v>237</v>
      </c>
      <c r="L161" s="20"/>
      <c r="M161" s="21" t="s">
        <v>236</v>
      </c>
      <c r="N161" s="11"/>
      <c r="O161" s="11"/>
      <c r="P161" s="106"/>
    </row>
    <row r="162" spans="1:16" s="1" customFormat="1" ht="78" customHeight="1" x14ac:dyDescent="0.25">
      <c r="A162" s="101" t="s">
        <v>238</v>
      </c>
      <c r="B162" s="12"/>
      <c r="C162" s="37" t="s">
        <v>235</v>
      </c>
      <c r="D162" s="37"/>
      <c r="E162" s="14" t="s">
        <v>239</v>
      </c>
      <c r="F162" s="11"/>
      <c r="G162" s="11"/>
      <c r="H162" s="12"/>
      <c r="I162" s="9">
        <v>17857.14</v>
      </c>
      <c r="J162" s="10"/>
      <c r="K162" s="19" t="s">
        <v>134</v>
      </c>
      <c r="L162" s="20"/>
      <c r="M162" s="21" t="s">
        <v>39</v>
      </c>
      <c r="N162" s="11"/>
      <c r="O162" s="11"/>
      <c r="P162" s="106"/>
    </row>
    <row r="163" spans="1:16" s="1" customFormat="1" ht="54.75" customHeight="1" x14ac:dyDescent="0.25">
      <c r="A163" s="101" t="s">
        <v>268</v>
      </c>
      <c r="B163" s="12"/>
      <c r="C163" s="13" t="s">
        <v>43</v>
      </c>
      <c r="D163" s="13"/>
      <c r="E163" s="14" t="s">
        <v>269</v>
      </c>
      <c r="F163" s="11"/>
      <c r="G163" s="11"/>
      <c r="H163" s="12"/>
      <c r="I163" s="46">
        <v>4201.12</v>
      </c>
      <c r="J163" s="47"/>
      <c r="K163" s="19" t="s">
        <v>134</v>
      </c>
      <c r="L163" s="20"/>
      <c r="M163" s="21" t="s">
        <v>39</v>
      </c>
      <c r="N163" s="22"/>
      <c r="O163" s="22"/>
      <c r="P163" s="93"/>
    </row>
    <row r="164" spans="1:16" s="1" customFormat="1" ht="51.75" customHeight="1" x14ac:dyDescent="0.25">
      <c r="A164" s="101" t="s">
        <v>270</v>
      </c>
      <c r="B164" s="12"/>
      <c r="C164" s="14" t="s">
        <v>136</v>
      </c>
      <c r="D164" s="12"/>
      <c r="E164" s="14" t="s">
        <v>271</v>
      </c>
      <c r="F164" s="11"/>
      <c r="G164" s="11"/>
      <c r="H164" s="12"/>
      <c r="I164" s="46">
        <v>9938.98</v>
      </c>
      <c r="J164" s="47"/>
      <c r="K164" s="19" t="s">
        <v>134</v>
      </c>
      <c r="L164" s="20"/>
      <c r="M164" s="21" t="s">
        <v>285</v>
      </c>
      <c r="N164" s="22"/>
      <c r="O164" s="22"/>
      <c r="P164" s="93"/>
    </row>
    <row r="165" spans="1:16" s="1" customFormat="1" ht="62.25" customHeight="1" x14ac:dyDescent="0.25">
      <c r="A165" s="101" t="s">
        <v>272</v>
      </c>
      <c r="B165" s="12"/>
      <c r="C165" s="13" t="s">
        <v>43</v>
      </c>
      <c r="D165" s="13"/>
      <c r="E165" s="14" t="s">
        <v>364</v>
      </c>
      <c r="F165" s="11"/>
      <c r="G165" s="11"/>
      <c r="H165" s="12"/>
      <c r="I165" s="46">
        <v>3379.5232999999998</v>
      </c>
      <c r="J165" s="47"/>
      <c r="K165" s="19" t="s">
        <v>134</v>
      </c>
      <c r="L165" s="20"/>
      <c r="M165" s="21" t="s">
        <v>364</v>
      </c>
      <c r="N165" s="22"/>
      <c r="O165" s="22"/>
      <c r="P165" s="93"/>
    </row>
    <row r="166" spans="1:16" s="1" customFormat="1" ht="45.75" customHeight="1" x14ac:dyDescent="0.25">
      <c r="A166" s="101" t="s">
        <v>273</v>
      </c>
      <c r="B166" s="12"/>
      <c r="C166" s="13" t="s">
        <v>43</v>
      </c>
      <c r="D166" s="13"/>
      <c r="E166" s="14" t="s">
        <v>365</v>
      </c>
      <c r="F166" s="11"/>
      <c r="G166" s="11"/>
      <c r="H166" s="12"/>
      <c r="I166" s="46">
        <v>4280.3999999999996</v>
      </c>
      <c r="J166" s="47"/>
      <c r="K166" s="19" t="s">
        <v>134</v>
      </c>
      <c r="L166" s="20"/>
      <c r="M166" s="21" t="s">
        <v>365</v>
      </c>
      <c r="N166" s="22"/>
      <c r="O166" s="22"/>
      <c r="P166" s="93"/>
    </row>
    <row r="167" spans="1:16" s="1" customFormat="1" ht="46.5" customHeight="1" x14ac:dyDescent="0.25">
      <c r="A167" s="101" t="s">
        <v>274</v>
      </c>
      <c r="B167" s="12"/>
      <c r="C167" s="13" t="s">
        <v>43</v>
      </c>
      <c r="D167" s="13"/>
      <c r="E167" s="14" t="s">
        <v>365</v>
      </c>
      <c r="F167" s="11"/>
      <c r="G167" s="11"/>
      <c r="H167" s="12"/>
      <c r="I167" s="46">
        <v>6277.56</v>
      </c>
      <c r="J167" s="47"/>
      <c r="K167" s="19" t="s">
        <v>134</v>
      </c>
      <c r="L167" s="20"/>
      <c r="M167" s="21" t="s">
        <v>365</v>
      </c>
      <c r="N167" s="22"/>
      <c r="O167" s="22"/>
      <c r="P167" s="93"/>
    </row>
    <row r="168" spans="1:16" s="1" customFormat="1" ht="42" customHeight="1" x14ac:dyDescent="0.25">
      <c r="A168" s="101" t="s">
        <v>275</v>
      </c>
      <c r="B168" s="12"/>
      <c r="C168" s="13" t="s">
        <v>43</v>
      </c>
      <c r="D168" s="13"/>
      <c r="E168" s="14" t="s">
        <v>365</v>
      </c>
      <c r="F168" s="11"/>
      <c r="G168" s="11"/>
      <c r="H168" s="12"/>
      <c r="I168" s="46">
        <v>14124.51</v>
      </c>
      <c r="J168" s="47"/>
      <c r="K168" s="19" t="s">
        <v>134</v>
      </c>
      <c r="L168" s="20"/>
      <c r="M168" s="21" t="s">
        <v>365</v>
      </c>
      <c r="N168" s="22"/>
      <c r="O168" s="22"/>
      <c r="P168" s="93"/>
    </row>
    <row r="169" spans="1:16" s="1" customFormat="1" ht="44.25" customHeight="1" x14ac:dyDescent="0.25">
      <c r="A169" s="101" t="s">
        <v>276</v>
      </c>
      <c r="B169" s="12"/>
      <c r="C169" s="13" t="s">
        <v>43</v>
      </c>
      <c r="D169" s="13"/>
      <c r="E169" s="14" t="s">
        <v>366</v>
      </c>
      <c r="F169" s="11"/>
      <c r="G169" s="11"/>
      <c r="H169" s="12"/>
      <c r="I169" s="46">
        <v>690</v>
      </c>
      <c r="J169" s="47"/>
      <c r="K169" s="19" t="s">
        <v>134</v>
      </c>
      <c r="L169" s="20"/>
      <c r="M169" s="21" t="s">
        <v>366</v>
      </c>
      <c r="N169" s="22"/>
      <c r="O169" s="22"/>
      <c r="P169" s="93"/>
    </row>
    <row r="170" spans="1:16" s="1" customFormat="1" ht="44.25" customHeight="1" x14ac:dyDescent="0.25">
      <c r="A170" s="101" t="s">
        <v>277</v>
      </c>
      <c r="B170" s="12"/>
      <c r="C170" s="13" t="s">
        <v>43</v>
      </c>
      <c r="D170" s="13"/>
      <c r="E170" s="14" t="s">
        <v>366</v>
      </c>
      <c r="F170" s="11"/>
      <c r="G170" s="11"/>
      <c r="H170" s="12"/>
      <c r="I170" s="46">
        <v>227.36</v>
      </c>
      <c r="J170" s="47"/>
      <c r="K170" s="19" t="s">
        <v>134</v>
      </c>
      <c r="L170" s="20"/>
      <c r="M170" s="21" t="s">
        <v>367</v>
      </c>
      <c r="N170" s="22"/>
      <c r="O170" s="22"/>
      <c r="P170" s="93"/>
    </row>
    <row r="171" spans="1:16" s="1" customFormat="1" ht="36.75" customHeight="1" x14ac:dyDescent="0.25">
      <c r="A171" s="101" t="s">
        <v>278</v>
      </c>
      <c r="B171" s="12"/>
      <c r="C171" s="13" t="s">
        <v>43</v>
      </c>
      <c r="D171" s="13"/>
      <c r="E171" s="14" t="s">
        <v>366</v>
      </c>
      <c r="F171" s="11"/>
      <c r="G171" s="11"/>
      <c r="H171" s="12"/>
      <c r="I171" s="46">
        <v>35.951999999999998</v>
      </c>
      <c r="J171" s="47"/>
      <c r="K171" s="19" t="s">
        <v>134</v>
      </c>
      <c r="L171" s="20"/>
      <c r="M171" s="21" t="s">
        <v>368</v>
      </c>
      <c r="N171" s="22"/>
      <c r="O171" s="22"/>
      <c r="P171" s="93"/>
    </row>
    <row r="172" spans="1:16" s="1" customFormat="1" ht="45.75" customHeight="1" x14ac:dyDescent="0.25">
      <c r="A172" s="101" t="s">
        <v>279</v>
      </c>
      <c r="B172" s="12"/>
      <c r="C172" s="13" t="s">
        <v>43</v>
      </c>
      <c r="D172" s="13"/>
      <c r="E172" s="14" t="s">
        <v>366</v>
      </c>
      <c r="F172" s="11"/>
      <c r="G172" s="11"/>
      <c r="H172" s="12"/>
      <c r="I172" s="46">
        <v>4.71</v>
      </c>
      <c r="J172" s="47"/>
      <c r="K172" s="19" t="s">
        <v>134</v>
      </c>
      <c r="L172" s="20"/>
      <c r="M172" s="21" t="s">
        <v>369</v>
      </c>
      <c r="N172" s="22"/>
      <c r="O172" s="22"/>
      <c r="P172" s="93"/>
    </row>
    <row r="173" spans="1:16" s="1" customFormat="1" ht="48.75" customHeight="1" x14ac:dyDescent="0.25">
      <c r="A173" s="101" t="s">
        <v>280</v>
      </c>
      <c r="B173" s="12"/>
      <c r="C173" s="13" t="s">
        <v>43</v>
      </c>
      <c r="D173" s="13"/>
      <c r="E173" s="14" t="s">
        <v>366</v>
      </c>
      <c r="F173" s="11"/>
      <c r="G173" s="11"/>
      <c r="H173" s="12"/>
      <c r="I173" s="46">
        <v>39.200000000000003</v>
      </c>
      <c r="J173" s="47"/>
      <c r="K173" s="19" t="s">
        <v>134</v>
      </c>
      <c r="L173" s="20"/>
      <c r="M173" s="21" t="s">
        <v>370</v>
      </c>
      <c r="N173" s="22"/>
      <c r="O173" s="22"/>
      <c r="P173" s="93"/>
    </row>
    <row r="174" spans="1:16" s="1" customFormat="1" ht="49.5" customHeight="1" x14ac:dyDescent="0.25">
      <c r="A174" s="101" t="s">
        <v>281</v>
      </c>
      <c r="B174" s="12"/>
      <c r="C174" s="13" t="s">
        <v>43</v>
      </c>
      <c r="D174" s="13"/>
      <c r="E174" s="14" t="s">
        <v>366</v>
      </c>
      <c r="F174" s="11"/>
      <c r="G174" s="11"/>
      <c r="H174" s="12"/>
      <c r="I174" s="46">
        <v>13.44</v>
      </c>
      <c r="J174" s="47"/>
      <c r="K174" s="19" t="s">
        <v>134</v>
      </c>
      <c r="L174" s="20"/>
      <c r="M174" s="21" t="s">
        <v>371</v>
      </c>
      <c r="N174" s="22"/>
      <c r="O174" s="22"/>
      <c r="P174" s="93"/>
    </row>
    <row r="175" spans="1:16" s="1" customFormat="1" ht="46.5" customHeight="1" x14ac:dyDescent="0.25">
      <c r="A175" s="101" t="s">
        <v>282</v>
      </c>
      <c r="B175" s="12"/>
      <c r="C175" s="13" t="s">
        <v>43</v>
      </c>
      <c r="D175" s="13"/>
      <c r="E175" s="14" t="s">
        <v>366</v>
      </c>
      <c r="F175" s="11"/>
      <c r="G175" s="11"/>
      <c r="H175" s="12"/>
      <c r="I175" s="46">
        <v>12.88</v>
      </c>
      <c r="J175" s="47"/>
      <c r="K175" s="19" t="s">
        <v>134</v>
      </c>
      <c r="L175" s="20"/>
      <c r="M175" s="21" t="s">
        <v>372</v>
      </c>
      <c r="N175" s="22"/>
      <c r="O175" s="22"/>
      <c r="P175" s="93"/>
    </row>
    <row r="176" spans="1:16" s="1" customFormat="1" ht="44.25" customHeight="1" x14ac:dyDescent="0.25">
      <c r="A176" s="101" t="s">
        <v>283</v>
      </c>
      <c r="B176" s="12"/>
      <c r="C176" s="13" t="s">
        <v>43</v>
      </c>
      <c r="D176" s="13"/>
      <c r="E176" s="14" t="s">
        <v>366</v>
      </c>
      <c r="F176" s="11"/>
      <c r="G176" s="11"/>
      <c r="H176" s="12"/>
      <c r="I176" s="46">
        <v>1.06</v>
      </c>
      <c r="J176" s="47"/>
      <c r="K176" s="19" t="s">
        <v>134</v>
      </c>
      <c r="L176" s="20"/>
      <c r="M176" s="21" t="s">
        <v>373</v>
      </c>
      <c r="N176" s="22"/>
      <c r="O176" s="22"/>
      <c r="P176" s="93"/>
    </row>
    <row r="177" spans="1:16" s="1" customFormat="1" ht="71.25" customHeight="1" x14ac:dyDescent="0.25">
      <c r="A177" s="101" t="s">
        <v>284</v>
      </c>
      <c r="B177" s="12"/>
      <c r="C177" s="13" t="s">
        <v>43</v>
      </c>
      <c r="D177" s="13"/>
      <c r="E177" s="14" t="s">
        <v>374</v>
      </c>
      <c r="F177" s="11"/>
      <c r="G177" s="11"/>
      <c r="H177" s="12"/>
      <c r="I177" s="46">
        <v>126.12</v>
      </c>
      <c r="J177" s="47"/>
      <c r="K177" s="19" t="s">
        <v>134</v>
      </c>
      <c r="L177" s="20"/>
      <c r="M177" s="21" t="s">
        <v>374</v>
      </c>
      <c r="N177" s="22"/>
      <c r="O177" s="22"/>
      <c r="P177" s="93"/>
    </row>
    <row r="178" spans="1:16" s="1" customFormat="1" ht="43.5" customHeight="1" x14ac:dyDescent="0.25">
      <c r="A178" s="101" t="s">
        <v>217</v>
      </c>
      <c r="B178" s="12"/>
      <c r="C178" s="13" t="s">
        <v>43</v>
      </c>
      <c r="D178" s="13"/>
      <c r="E178" s="14" t="s">
        <v>375</v>
      </c>
      <c r="F178" s="11"/>
      <c r="G178" s="11"/>
      <c r="H178" s="12"/>
      <c r="I178" s="9">
        <v>26171.585999999999</v>
      </c>
      <c r="J178" s="10"/>
      <c r="K178" s="19" t="s">
        <v>214</v>
      </c>
      <c r="L178" s="20"/>
      <c r="M178" s="21" t="s">
        <v>375</v>
      </c>
      <c r="N178" s="22"/>
      <c r="O178" s="22"/>
      <c r="P178" s="93"/>
    </row>
    <row r="179" spans="1:16" s="1" customFormat="1" ht="38.25" customHeight="1" x14ac:dyDescent="0.25">
      <c r="A179" s="101" t="s">
        <v>218</v>
      </c>
      <c r="B179" s="12"/>
      <c r="C179" s="13" t="s">
        <v>43</v>
      </c>
      <c r="D179" s="13"/>
      <c r="E179" s="14" t="s">
        <v>219</v>
      </c>
      <c r="F179" s="11"/>
      <c r="G179" s="11"/>
      <c r="H179" s="12"/>
      <c r="I179" s="9">
        <v>19140.599999999999</v>
      </c>
      <c r="J179" s="10"/>
      <c r="K179" s="19" t="s">
        <v>214</v>
      </c>
      <c r="L179" s="20"/>
      <c r="M179" s="21" t="s">
        <v>219</v>
      </c>
      <c r="N179" s="22"/>
      <c r="O179" s="22"/>
      <c r="P179" s="93"/>
    </row>
    <row r="180" spans="1:16" s="1" customFormat="1" ht="45.75" customHeight="1" x14ac:dyDescent="0.25">
      <c r="A180" s="101" t="s">
        <v>220</v>
      </c>
      <c r="B180" s="12"/>
      <c r="C180" s="13" t="s">
        <v>43</v>
      </c>
      <c r="D180" s="13"/>
      <c r="E180" s="14" t="s">
        <v>219</v>
      </c>
      <c r="F180" s="11"/>
      <c r="G180" s="11"/>
      <c r="H180" s="12"/>
      <c r="I180" s="9">
        <v>6380</v>
      </c>
      <c r="J180" s="10"/>
      <c r="K180" s="19" t="s">
        <v>214</v>
      </c>
      <c r="L180" s="20"/>
      <c r="M180" s="21" t="s">
        <v>219</v>
      </c>
      <c r="N180" s="22"/>
      <c r="O180" s="22"/>
      <c r="P180" s="93"/>
    </row>
    <row r="181" spans="1:16" s="1" customFormat="1" ht="41.25" customHeight="1" x14ac:dyDescent="0.25">
      <c r="A181" s="107" t="s">
        <v>251</v>
      </c>
      <c r="B181" s="43"/>
      <c r="C181" s="13" t="s">
        <v>43</v>
      </c>
      <c r="D181" s="13"/>
      <c r="E181" s="42" t="s">
        <v>252</v>
      </c>
      <c r="F181" s="44"/>
      <c r="G181" s="44"/>
      <c r="H181" s="43"/>
      <c r="I181" s="45">
        <v>6813.5549000000001</v>
      </c>
      <c r="J181" s="45"/>
      <c r="K181" s="23" t="s">
        <v>149</v>
      </c>
      <c r="L181" s="24"/>
      <c r="M181" s="21" t="s">
        <v>252</v>
      </c>
      <c r="N181" s="22"/>
      <c r="O181" s="22"/>
      <c r="P181" s="93"/>
    </row>
    <row r="182" spans="1:16" s="1" customFormat="1" ht="49.5" customHeight="1" x14ac:dyDescent="0.25">
      <c r="A182" s="107" t="s">
        <v>253</v>
      </c>
      <c r="B182" s="43"/>
      <c r="C182" s="13" t="s">
        <v>43</v>
      </c>
      <c r="D182" s="13"/>
      <c r="E182" s="42" t="s">
        <v>254</v>
      </c>
      <c r="F182" s="44"/>
      <c r="G182" s="44"/>
      <c r="H182" s="43"/>
      <c r="I182" s="45">
        <v>18832.68</v>
      </c>
      <c r="J182" s="45"/>
      <c r="K182" s="23" t="s">
        <v>149</v>
      </c>
      <c r="L182" s="24"/>
      <c r="M182" s="21" t="s">
        <v>254</v>
      </c>
      <c r="N182" s="22"/>
      <c r="O182" s="22"/>
      <c r="P182" s="93"/>
    </row>
    <row r="183" spans="1:16" s="1" customFormat="1" ht="43.5" customHeight="1" x14ac:dyDescent="0.25">
      <c r="A183" s="107" t="s">
        <v>255</v>
      </c>
      <c r="B183" s="43"/>
      <c r="C183" s="13" t="s">
        <v>43</v>
      </c>
      <c r="D183" s="13"/>
      <c r="E183" s="42" t="s">
        <v>256</v>
      </c>
      <c r="F183" s="44"/>
      <c r="G183" s="44"/>
      <c r="H183" s="43"/>
      <c r="I183" s="45">
        <v>3189.3119999999999</v>
      </c>
      <c r="J183" s="45"/>
      <c r="K183" s="23" t="s">
        <v>149</v>
      </c>
      <c r="L183" s="24"/>
      <c r="M183" s="21" t="s">
        <v>256</v>
      </c>
      <c r="N183" s="22"/>
      <c r="O183" s="22"/>
      <c r="P183" s="93"/>
    </row>
    <row r="184" spans="1:16" s="1" customFormat="1" ht="41.25" customHeight="1" x14ac:dyDescent="0.25">
      <c r="A184" s="107" t="s">
        <v>257</v>
      </c>
      <c r="B184" s="43"/>
      <c r="C184" s="13" t="s">
        <v>43</v>
      </c>
      <c r="D184" s="13"/>
      <c r="E184" s="42" t="s">
        <v>256</v>
      </c>
      <c r="F184" s="44"/>
      <c r="G184" s="44"/>
      <c r="H184" s="43"/>
      <c r="I184" s="45">
        <v>3190.3119999999999</v>
      </c>
      <c r="J184" s="45"/>
      <c r="K184" s="19" t="s">
        <v>316</v>
      </c>
      <c r="L184" s="20"/>
      <c r="M184" s="21" t="s">
        <v>256</v>
      </c>
      <c r="N184" s="22"/>
      <c r="O184" s="22"/>
      <c r="P184" s="93"/>
    </row>
    <row r="185" spans="1:16" s="1" customFormat="1" ht="48" customHeight="1" x14ac:dyDescent="0.25">
      <c r="A185" s="107" t="s">
        <v>258</v>
      </c>
      <c r="B185" s="43"/>
      <c r="C185" s="13" t="s">
        <v>43</v>
      </c>
      <c r="D185" s="13"/>
      <c r="E185" s="42" t="s">
        <v>254</v>
      </c>
      <c r="F185" s="44"/>
      <c r="G185" s="44"/>
      <c r="H185" s="43"/>
      <c r="I185" s="45">
        <v>6277.56</v>
      </c>
      <c r="J185" s="45"/>
      <c r="K185" s="19" t="s">
        <v>38</v>
      </c>
      <c r="L185" s="20"/>
      <c r="M185" s="21" t="s">
        <v>254</v>
      </c>
      <c r="N185" s="22"/>
      <c r="O185" s="22"/>
      <c r="P185" s="93"/>
    </row>
    <row r="186" spans="1:16" s="1" customFormat="1" ht="48.75" customHeight="1" x14ac:dyDescent="0.25">
      <c r="A186" s="107" t="s">
        <v>259</v>
      </c>
      <c r="B186" s="43"/>
      <c r="C186" s="13" t="s">
        <v>43</v>
      </c>
      <c r="D186" s="13"/>
      <c r="E186" s="42" t="s">
        <v>260</v>
      </c>
      <c r="F186" s="44"/>
      <c r="G186" s="44"/>
      <c r="H186" s="43"/>
      <c r="I186" s="45">
        <v>3189.3119999999999</v>
      </c>
      <c r="J186" s="45"/>
      <c r="K186" s="23" t="s">
        <v>149</v>
      </c>
      <c r="L186" s="24"/>
      <c r="M186" s="21" t="s">
        <v>260</v>
      </c>
      <c r="N186" s="22"/>
      <c r="O186" s="22"/>
      <c r="P186" s="93"/>
    </row>
    <row r="187" spans="1:16" s="1" customFormat="1" ht="41.25" customHeight="1" x14ac:dyDescent="0.25">
      <c r="A187" s="101" t="s">
        <v>130</v>
      </c>
      <c r="B187" s="12"/>
      <c r="C187" s="13" t="s">
        <v>43</v>
      </c>
      <c r="D187" s="13"/>
      <c r="E187" s="14" t="s">
        <v>164</v>
      </c>
      <c r="F187" s="11"/>
      <c r="G187" s="11"/>
      <c r="H187" s="12"/>
      <c r="I187" s="40">
        <v>10047.549999999999</v>
      </c>
      <c r="J187" s="41"/>
      <c r="K187" s="19" t="s">
        <v>170</v>
      </c>
      <c r="L187" s="20"/>
      <c r="M187" s="21" t="s">
        <v>164</v>
      </c>
      <c r="N187" s="28"/>
      <c r="O187" s="28"/>
      <c r="P187" s="102"/>
    </row>
    <row r="188" spans="1:16" s="1" customFormat="1" ht="36.75" customHeight="1" x14ac:dyDescent="0.25">
      <c r="A188" s="101" t="s">
        <v>240</v>
      </c>
      <c r="B188" s="12"/>
      <c r="C188" s="13" t="s">
        <v>43</v>
      </c>
      <c r="D188" s="13"/>
      <c r="E188" s="14" t="s">
        <v>363</v>
      </c>
      <c r="F188" s="11"/>
      <c r="G188" s="11"/>
      <c r="H188" s="12"/>
      <c r="I188" s="40">
        <v>55.8</v>
      </c>
      <c r="J188" s="41"/>
      <c r="K188" s="19" t="s">
        <v>170</v>
      </c>
      <c r="L188" s="20"/>
      <c r="M188" s="21" t="s">
        <v>363</v>
      </c>
      <c r="N188" s="28"/>
      <c r="O188" s="28"/>
      <c r="P188" s="102"/>
    </row>
    <row r="189" spans="1:16" s="1" customFormat="1" ht="36" customHeight="1" x14ac:dyDescent="0.25">
      <c r="A189" s="101" t="s">
        <v>241</v>
      </c>
      <c r="B189" s="12"/>
      <c r="C189" s="13" t="s">
        <v>43</v>
      </c>
      <c r="D189" s="13"/>
      <c r="E189" s="14" t="s">
        <v>242</v>
      </c>
      <c r="F189" s="11"/>
      <c r="G189" s="11"/>
      <c r="H189" s="12"/>
      <c r="I189" s="40">
        <v>2090.14</v>
      </c>
      <c r="J189" s="41"/>
      <c r="K189" s="19" t="s">
        <v>170</v>
      </c>
      <c r="L189" s="20"/>
      <c r="M189" s="21" t="s">
        <v>242</v>
      </c>
      <c r="N189" s="28"/>
      <c r="O189" s="28"/>
      <c r="P189" s="102"/>
    </row>
    <row r="190" spans="1:16" s="1" customFormat="1" ht="34.5" customHeight="1" x14ac:dyDescent="0.25">
      <c r="A190" s="101" t="s">
        <v>243</v>
      </c>
      <c r="B190" s="12"/>
      <c r="C190" s="13" t="s">
        <v>43</v>
      </c>
      <c r="D190" s="13"/>
      <c r="E190" s="14" t="s">
        <v>244</v>
      </c>
      <c r="F190" s="11"/>
      <c r="G190" s="11"/>
      <c r="H190" s="12"/>
      <c r="I190" s="40">
        <v>18832.38</v>
      </c>
      <c r="J190" s="41"/>
      <c r="K190" s="19" t="s">
        <v>170</v>
      </c>
      <c r="L190" s="20"/>
      <c r="M190" s="21" t="s">
        <v>244</v>
      </c>
      <c r="N190" s="28"/>
      <c r="O190" s="28"/>
      <c r="P190" s="102"/>
    </row>
    <row r="191" spans="1:16" s="1" customFormat="1" ht="31.5" customHeight="1" x14ac:dyDescent="0.25">
      <c r="A191" s="101" t="s">
        <v>245</v>
      </c>
      <c r="B191" s="12"/>
      <c r="C191" s="13" t="s">
        <v>43</v>
      </c>
      <c r="D191" s="13"/>
      <c r="E191" s="14" t="s">
        <v>246</v>
      </c>
      <c r="F191" s="11"/>
      <c r="G191" s="11"/>
      <c r="H191" s="12"/>
      <c r="I191" s="40" t="s">
        <v>247</v>
      </c>
      <c r="J191" s="41"/>
      <c r="K191" s="19" t="s">
        <v>170</v>
      </c>
      <c r="L191" s="20"/>
      <c r="M191" s="21" t="s">
        <v>362</v>
      </c>
      <c r="N191" s="28"/>
      <c r="O191" s="28"/>
      <c r="P191" s="102"/>
    </row>
    <row r="192" spans="1:16" s="1" customFormat="1" ht="36" customHeight="1" x14ac:dyDescent="0.25">
      <c r="A192" s="101" t="s">
        <v>209</v>
      </c>
      <c r="B192" s="12"/>
      <c r="C192" s="13" t="s">
        <v>43</v>
      </c>
      <c r="D192" s="13"/>
      <c r="E192" s="14" t="s">
        <v>362</v>
      </c>
      <c r="F192" s="11"/>
      <c r="G192" s="11"/>
      <c r="H192" s="12"/>
      <c r="I192" s="40">
        <v>6362.4</v>
      </c>
      <c r="J192" s="41"/>
      <c r="K192" s="19" t="s">
        <v>170</v>
      </c>
      <c r="L192" s="20"/>
      <c r="M192" s="21" t="s">
        <v>362</v>
      </c>
      <c r="N192" s="28"/>
      <c r="O192" s="28"/>
      <c r="P192" s="102"/>
    </row>
    <row r="193" spans="1:17" s="2" customFormat="1" ht="38.25" customHeight="1" x14ac:dyDescent="0.25">
      <c r="A193" s="101" t="s">
        <v>248</v>
      </c>
      <c r="B193" s="12"/>
      <c r="C193" s="13" t="s">
        <v>43</v>
      </c>
      <c r="D193" s="13"/>
      <c r="E193" s="14" t="s">
        <v>249</v>
      </c>
      <c r="F193" s="11"/>
      <c r="G193" s="11"/>
      <c r="H193" s="12"/>
      <c r="I193" s="40">
        <v>16.899999999999999</v>
      </c>
      <c r="J193" s="41"/>
      <c r="K193" s="19" t="s">
        <v>170</v>
      </c>
      <c r="L193" s="20"/>
      <c r="M193" s="21" t="s">
        <v>361</v>
      </c>
      <c r="N193" s="28"/>
      <c r="O193" s="28"/>
      <c r="P193" s="102"/>
    </row>
    <row r="194" spans="1:17" s="2" customFormat="1" ht="39.75" customHeight="1" x14ac:dyDescent="0.2">
      <c r="A194" s="101" t="s">
        <v>250</v>
      </c>
      <c r="B194" s="12"/>
      <c r="C194" s="13" t="s">
        <v>43</v>
      </c>
      <c r="D194" s="13"/>
      <c r="E194" s="14" t="s">
        <v>361</v>
      </c>
      <c r="F194" s="11"/>
      <c r="G194" s="11"/>
      <c r="H194" s="12"/>
      <c r="I194" s="40">
        <v>38.049999999999997</v>
      </c>
      <c r="J194" s="41"/>
      <c r="K194" s="19" t="s">
        <v>170</v>
      </c>
      <c r="L194" s="20"/>
      <c r="M194" s="21" t="s">
        <v>361</v>
      </c>
      <c r="N194" s="28"/>
      <c r="O194" s="28"/>
      <c r="P194" s="102"/>
      <c r="Q194" s="7"/>
    </row>
    <row r="195" spans="1:17" s="2" customFormat="1" ht="51" customHeight="1" x14ac:dyDescent="0.25">
      <c r="A195" s="99" t="s">
        <v>261</v>
      </c>
      <c r="B195" s="17"/>
      <c r="C195" s="13" t="s">
        <v>144</v>
      </c>
      <c r="D195" s="13"/>
      <c r="E195" s="16" t="s">
        <v>355</v>
      </c>
      <c r="F195" s="18"/>
      <c r="G195" s="18"/>
      <c r="H195" s="17"/>
      <c r="I195" s="15">
        <v>470.4</v>
      </c>
      <c r="J195" s="15"/>
      <c r="K195" s="19" t="s">
        <v>170</v>
      </c>
      <c r="L195" s="20"/>
      <c r="M195" s="21" t="s">
        <v>355</v>
      </c>
      <c r="N195" s="22"/>
      <c r="O195" s="22"/>
      <c r="P195" s="93"/>
    </row>
    <row r="196" spans="1:17" s="2" customFormat="1" ht="59.25" customHeight="1" x14ac:dyDescent="0.25">
      <c r="A196" s="99" t="s">
        <v>262</v>
      </c>
      <c r="B196" s="17"/>
      <c r="C196" s="13" t="s">
        <v>144</v>
      </c>
      <c r="D196" s="13"/>
      <c r="E196" s="16" t="s">
        <v>356</v>
      </c>
      <c r="F196" s="18"/>
      <c r="G196" s="18"/>
      <c r="H196" s="17"/>
      <c r="I196" s="15">
        <v>1569.39</v>
      </c>
      <c r="J196" s="15"/>
      <c r="K196" s="23" t="s">
        <v>149</v>
      </c>
      <c r="L196" s="24"/>
      <c r="M196" s="21" t="s">
        <v>356</v>
      </c>
      <c r="N196" s="22"/>
      <c r="O196" s="22"/>
      <c r="P196" s="93"/>
    </row>
    <row r="197" spans="1:17" s="2" customFormat="1" ht="58.5" customHeight="1" x14ac:dyDescent="0.25">
      <c r="A197" s="99" t="s">
        <v>263</v>
      </c>
      <c r="B197" s="17"/>
      <c r="C197" s="13" t="s">
        <v>43</v>
      </c>
      <c r="D197" s="13"/>
      <c r="E197" s="16" t="s">
        <v>357</v>
      </c>
      <c r="F197" s="18"/>
      <c r="G197" s="18"/>
      <c r="H197" s="17"/>
      <c r="I197" s="15">
        <v>53.76</v>
      </c>
      <c r="J197" s="15"/>
      <c r="K197" s="19" t="s">
        <v>170</v>
      </c>
      <c r="L197" s="20"/>
      <c r="M197" s="39" t="s">
        <v>357</v>
      </c>
      <c r="N197" s="39"/>
      <c r="O197" s="39"/>
      <c r="P197" s="100"/>
    </row>
    <row r="198" spans="1:17" s="2" customFormat="1" ht="57" customHeight="1" x14ac:dyDescent="0.25">
      <c r="A198" s="99" t="s">
        <v>264</v>
      </c>
      <c r="B198" s="17"/>
      <c r="C198" s="13" t="s">
        <v>43</v>
      </c>
      <c r="D198" s="13"/>
      <c r="E198" s="16" t="s">
        <v>358</v>
      </c>
      <c r="F198" s="18"/>
      <c r="G198" s="18"/>
      <c r="H198" s="17"/>
      <c r="I198" s="15">
        <v>146.56</v>
      </c>
      <c r="J198" s="15"/>
      <c r="K198" s="23" t="s">
        <v>149</v>
      </c>
      <c r="L198" s="24"/>
      <c r="M198" s="39" t="s">
        <v>358</v>
      </c>
      <c r="N198" s="39"/>
      <c r="O198" s="39"/>
      <c r="P198" s="100"/>
    </row>
    <row r="199" spans="1:17" s="2" customFormat="1" ht="54.75" customHeight="1" x14ac:dyDescent="0.25">
      <c r="A199" s="99" t="s">
        <v>265</v>
      </c>
      <c r="B199" s="17"/>
      <c r="C199" s="13" t="s">
        <v>144</v>
      </c>
      <c r="D199" s="13"/>
      <c r="E199" s="16" t="s">
        <v>359</v>
      </c>
      <c r="F199" s="18"/>
      <c r="G199" s="18"/>
      <c r="H199" s="17"/>
      <c r="I199" s="15">
        <f>19140.6+4785.15</f>
        <v>23925.75</v>
      </c>
      <c r="J199" s="15"/>
      <c r="K199" s="23" t="s">
        <v>149</v>
      </c>
      <c r="L199" s="24"/>
      <c r="M199" s="39" t="s">
        <v>359</v>
      </c>
      <c r="N199" s="39"/>
      <c r="O199" s="39"/>
      <c r="P199" s="100"/>
    </row>
    <row r="200" spans="1:17" s="2" customFormat="1" ht="56.25" customHeight="1" x14ac:dyDescent="0.25">
      <c r="A200" s="99" t="s">
        <v>266</v>
      </c>
      <c r="B200" s="17"/>
      <c r="C200" s="13" t="s">
        <v>43</v>
      </c>
      <c r="D200" s="13"/>
      <c r="E200" s="16" t="s">
        <v>114</v>
      </c>
      <c r="F200" s="18"/>
      <c r="G200" s="18"/>
      <c r="H200" s="17"/>
      <c r="I200" s="15">
        <v>82.68</v>
      </c>
      <c r="J200" s="15"/>
      <c r="K200" s="23" t="s">
        <v>149</v>
      </c>
      <c r="L200" s="24"/>
      <c r="M200" s="39" t="s">
        <v>114</v>
      </c>
      <c r="N200" s="39"/>
      <c r="O200" s="39"/>
      <c r="P200" s="100"/>
    </row>
    <row r="201" spans="1:17" s="2" customFormat="1" ht="57" customHeight="1" x14ac:dyDescent="0.25">
      <c r="A201" s="99" t="s">
        <v>267</v>
      </c>
      <c r="B201" s="17"/>
      <c r="C201" s="13" t="s">
        <v>144</v>
      </c>
      <c r="D201" s="13"/>
      <c r="E201" s="16" t="s">
        <v>360</v>
      </c>
      <c r="F201" s="18"/>
      <c r="G201" s="18"/>
      <c r="H201" s="17"/>
      <c r="I201" s="15">
        <v>2783.2</v>
      </c>
      <c r="J201" s="15"/>
      <c r="K201" s="19" t="s">
        <v>170</v>
      </c>
      <c r="L201" s="20"/>
      <c r="M201" s="39" t="s">
        <v>360</v>
      </c>
      <c r="N201" s="39"/>
      <c r="O201" s="39"/>
      <c r="P201" s="100"/>
    </row>
    <row r="202" spans="1:17" s="2" customFormat="1" ht="25.5" customHeight="1" x14ac:dyDescent="0.25">
      <c r="A202" s="108" t="s">
        <v>286</v>
      </c>
      <c r="B202" s="56"/>
      <c r="C202" s="56"/>
      <c r="D202" s="56"/>
      <c r="E202" s="56"/>
      <c r="F202" s="56"/>
      <c r="G202" s="56"/>
      <c r="H202" s="57"/>
      <c r="I202" s="69">
        <f>SUM(I193:J201)</f>
        <v>29086.690000000002</v>
      </c>
      <c r="J202" s="70"/>
      <c r="K202" s="19"/>
      <c r="L202" s="28"/>
      <c r="M202" s="28"/>
      <c r="N202" s="28"/>
      <c r="O202" s="28"/>
      <c r="P202" s="102"/>
    </row>
    <row r="203" spans="1:17" s="2" customFormat="1" ht="25.5" customHeight="1" x14ac:dyDescent="0.25">
      <c r="A203" s="108" t="s">
        <v>287</v>
      </c>
      <c r="B203" s="56"/>
      <c r="C203" s="56"/>
      <c r="D203" s="56"/>
      <c r="E203" s="56"/>
      <c r="F203" s="56"/>
      <c r="G203" s="56"/>
      <c r="H203" s="57"/>
      <c r="I203" s="9">
        <v>0</v>
      </c>
      <c r="J203" s="10"/>
      <c r="K203" s="73" t="s">
        <v>12</v>
      </c>
      <c r="L203" s="74"/>
      <c r="M203" s="75"/>
      <c r="N203" s="82" t="s">
        <v>293</v>
      </c>
      <c r="O203" s="83"/>
      <c r="P203" s="109"/>
    </row>
    <row r="204" spans="1:17" s="2" customFormat="1" ht="25.5" customHeight="1" x14ac:dyDescent="0.25">
      <c r="A204" s="108" t="s">
        <v>288</v>
      </c>
      <c r="B204" s="56"/>
      <c r="C204" s="56"/>
      <c r="D204" s="56"/>
      <c r="E204" s="56"/>
      <c r="F204" s="56"/>
      <c r="G204" s="56"/>
      <c r="H204" s="57"/>
      <c r="I204" s="9">
        <v>8000.48</v>
      </c>
      <c r="J204" s="10"/>
      <c r="K204" s="76"/>
      <c r="L204" s="77"/>
      <c r="M204" s="78"/>
      <c r="N204" s="84"/>
      <c r="O204" s="110"/>
      <c r="P204" s="111"/>
    </row>
    <row r="205" spans="1:17" s="2" customFormat="1" ht="25.5" customHeight="1" x14ac:dyDescent="0.25">
      <c r="A205" s="108" t="s">
        <v>289</v>
      </c>
      <c r="B205" s="56"/>
      <c r="C205" s="56"/>
      <c r="D205" s="56"/>
      <c r="E205" s="56"/>
      <c r="F205" s="56"/>
      <c r="G205" s="56"/>
      <c r="H205" s="57"/>
      <c r="I205" s="9">
        <v>296.02</v>
      </c>
      <c r="J205" s="10"/>
      <c r="K205" s="76"/>
      <c r="L205" s="77"/>
      <c r="M205" s="78"/>
      <c r="N205" s="84"/>
      <c r="O205" s="110"/>
      <c r="P205" s="111"/>
    </row>
    <row r="206" spans="1:17" s="2" customFormat="1" ht="25.5" customHeight="1" x14ac:dyDescent="0.25">
      <c r="A206" s="108" t="s">
        <v>290</v>
      </c>
      <c r="B206" s="56"/>
      <c r="C206" s="56"/>
      <c r="D206" s="56"/>
      <c r="E206" s="56"/>
      <c r="F206" s="56"/>
      <c r="G206" s="56"/>
      <c r="H206" s="57"/>
      <c r="I206" s="9">
        <v>4732.1400000000003</v>
      </c>
      <c r="J206" s="10"/>
      <c r="K206" s="76"/>
      <c r="L206" s="77"/>
      <c r="M206" s="78"/>
      <c r="N206" s="84"/>
      <c r="O206" s="110"/>
      <c r="P206" s="111"/>
    </row>
    <row r="207" spans="1:17" s="2" customFormat="1" ht="25.5" customHeight="1" x14ac:dyDescent="0.25">
      <c r="A207" s="108" t="s">
        <v>291</v>
      </c>
      <c r="B207" s="56"/>
      <c r="C207" s="56"/>
      <c r="D207" s="56"/>
      <c r="E207" s="56"/>
      <c r="F207" s="56"/>
      <c r="G207" s="56"/>
      <c r="H207" s="57"/>
      <c r="I207" s="9">
        <v>7018.05</v>
      </c>
      <c r="J207" s="10"/>
      <c r="K207" s="76"/>
      <c r="L207" s="77"/>
      <c r="M207" s="78"/>
      <c r="N207" s="84"/>
      <c r="O207" s="110"/>
      <c r="P207" s="111"/>
    </row>
    <row r="208" spans="1:17" s="2" customFormat="1" ht="25.5" customHeight="1" x14ac:dyDescent="0.25">
      <c r="A208" s="108" t="s">
        <v>292</v>
      </c>
      <c r="B208" s="56"/>
      <c r="C208" s="56"/>
      <c r="D208" s="56"/>
      <c r="E208" s="56"/>
      <c r="F208" s="56"/>
      <c r="G208" s="56"/>
      <c r="H208" s="57"/>
      <c r="I208" s="9">
        <v>2544.37</v>
      </c>
      <c r="J208" s="10"/>
      <c r="K208" s="79"/>
      <c r="L208" s="80"/>
      <c r="M208" s="81"/>
      <c r="N208" s="85"/>
      <c r="O208" s="86"/>
      <c r="P208" s="112"/>
    </row>
    <row r="209" spans="1:16" s="2" customFormat="1" ht="25.5" customHeight="1" x14ac:dyDescent="0.25">
      <c r="A209" s="108" t="s">
        <v>13</v>
      </c>
      <c r="B209" s="56"/>
      <c r="C209" s="56"/>
      <c r="D209" s="56"/>
      <c r="E209" s="56"/>
      <c r="F209" s="56"/>
      <c r="G209" s="56"/>
      <c r="H209" s="57"/>
      <c r="I209" s="69">
        <f>SUM(I202:J208)</f>
        <v>51677.75</v>
      </c>
      <c r="J209" s="70"/>
      <c r="K209" s="71" t="s">
        <v>314</v>
      </c>
      <c r="L209" s="72"/>
      <c r="M209" s="72"/>
      <c r="N209" s="72"/>
      <c r="O209" s="72"/>
      <c r="P209" s="113"/>
    </row>
    <row r="210" spans="1:16" s="2" customFormat="1" ht="25.5" customHeight="1" x14ac:dyDescent="0.25">
      <c r="A210" s="108" t="s">
        <v>14</v>
      </c>
      <c r="B210" s="56"/>
      <c r="C210" s="56"/>
      <c r="D210" s="56"/>
      <c r="E210" s="56"/>
      <c r="F210" s="56"/>
      <c r="G210" s="56"/>
      <c r="H210" s="57"/>
      <c r="I210" s="58">
        <v>42978</v>
      </c>
      <c r="J210" s="59"/>
      <c r="K210" s="59"/>
      <c r="L210" s="59"/>
      <c r="M210" s="59"/>
      <c r="N210" s="59"/>
      <c r="O210" s="59"/>
      <c r="P210" s="114"/>
    </row>
    <row r="211" spans="1:16" s="3" customFormat="1" ht="25.5" customHeight="1" x14ac:dyDescent="0.25">
      <c r="A211" s="108" t="s">
        <v>15</v>
      </c>
      <c r="B211" s="56"/>
      <c r="C211" s="56"/>
      <c r="D211" s="56"/>
      <c r="E211" s="56"/>
      <c r="F211" s="56"/>
      <c r="G211" s="56"/>
      <c r="H211" s="57"/>
      <c r="I211" s="29" t="s">
        <v>16</v>
      </c>
      <c r="J211" s="31"/>
      <c r="K211" s="31"/>
      <c r="L211" s="31"/>
      <c r="M211" s="31"/>
      <c r="N211" s="31"/>
      <c r="O211" s="31"/>
      <c r="P211" s="115"/>
    </row>
    <row r="212" spans="1:16" s="4" customFormat="1" ht="25.5" customHeight="1" x14ac:dyDescent="0.25">
      <c r="A212" s="108" t="s">
        <v>17</v>
      </c>
      <c r="B212" s="56"/>
      <c r="C212" s="56"/>
      <c r="D212" s="56"/>
      <c r="E212" s="56"/>
      <c r="F212" s="56"/>
      <c r="G212" s="56"/>
      <c r="H212" s="57"/>
      <c r="I212" s="29" t="s">
        <v>294</v>
      </c>
      <c r="J212" s="31"/>
      <c r="K212" s="31"/>
      <c r="L212" s="31"/>
      <c r="M212" s="31"/>
      <c r="N212" s="31"/>
      <c r="O212" s="31"/>
      <c r="P212" s="115"/>
    </row>
    <row r="213" spans="1:16" ht="25.5" customHeight="1" x14ac:dyDescent="0.2">
      <c r="A213" s="108" t="s">
        <v>18</v>
      </c>
      <c r="B213" s="56"/>
      <c r="C213" s="56"/>
      <c r="D213" s="56"/>
      <c r="E213" s="56"/>
      <c r="F213" s="56"/>
      <c r="G213" s="56"/>
      <c r="H213" s="57"/>
      <c r="I213" s="29" t="s">
        <v>19</v>
      </c>
      <c r="J213" s="31"/>
      <c r="K213" s="31"/>
      <c r="L213" s="31"/>
      <c r="M213" s="31"/>
      <c r="N213" s="31"/>
      <c r="O213" s="31"/>
      <c r="P213" s="115"/>
    </row>
    <row r="214" spans="1:16" ht="25.5" customHeight="1" x14ac:dyDescent="0.2">
      <c r="A214" s="108" t="s">
        <v>20</v>
      </c>
      <c r="B214" s="56"/>
      <c r="C214" s="56"/>
      <c r="D214" s="56"/>
      <c r="E214" s="56"/>
      <c r="F214" s="56"/>
      <c r="G214" s="56"/>
      <c r="H214" s="57"/>
      <c r="I214" s="21" t="s">
        <v>21</v>
      </c>
      <c r="J214" s="22"/>
      <c r="K214" s="22"/>
      <c r="L214" s="22"/>
      <c r="M214" s="22"/>
      <c r="N214" s="22"/>
      <c r="O214" s="22"/>
      <c r="P214" s="93"/>
    </row>
    <row r="215" spans="1:16" ht="25.5" customHeight="1" x14ac:dyDescent="0.2">
      <c r="A215" s="108" t="s">
        <v>22</v>
      </c>
      <c r="B215" s="56"/>
      <c r="C215" s="56"/>
      <c r="D215" s="56"/>
      <c r="E215" s="56"/>
      <c r="F215" s="56"/>
      <c r="G215" s="56"/>
      <c r="H215" s="57"/>
      <c r="I215" s="29" t="s">
        <v>23</v>
      </c>
      <c r="J215" s="31"/>
      <c r="K215" s="31"/>
      <c r="L215" s="31"/>
      <c r="M215" s="31"/>
      <c r="N215" s="31"/>
      <c r="O215" s="31"/>
      <c r="P215" s="115"/>
    </row>
    <row r="216" spans="1:16" ht="25.5" customHeight="1" x14ac:dyDescent="0.2">
      <c r="A216" s="108" t="s">
        <v>18</v>
      </c>
      <c r="B216" s="56"/>
      <c r="C216" s="56"/>
      <c r="D216" s="56"/>
      <c r="E216" s="56"/>
      <c r="F216" s="56"/>
      <c r="G216" s="56"/>
      <c r="H216" s="57"/>
      <c r="I216" s="14" t="s">
        <v>26</v>
      </c>
      <c r="J216" s="11"/>
      <c r="K216" s="11"/>
      <c r="L216" s="11"/>
      <c r="M216" s="11"/>
      <c r="N216" s="11"/>
      <c r="O216" s="11"/>
      <c r="P216" s="106"/>
    </row>
    <row r="217" spans="1:16" ht="25.5" customHeight="1" x14ac:dyDescent="0.2">
      <c r="A217" s="108" t="s">
        <v>20</v>
      </c>
      <c r="B217" s="56"/>
      <c r="C217" s="56"/>
      <c r="D217" s="56"/>
      <c r="E217" s="56"/>
      <c r="F217" s="56"/>
      <c r="G217" s="56"/>
      <c r="H217" s="57"/>
      <c r="I217" s="21" t="s">
        <v>25</v>
      </c>
      <c r="J217" s="22"/>
      <c r="K217" s="22"/>
      <c r="L217" s="22"/>
      <c r="M217" s="22"/>
      <c r="N217" s="22"/>
      <c r="O217" s="22"/>
      <c r="P217" s="93"/>
    </row>
    <row r="218" spans="1:16" ht="25.5" customHeight="1" thickBot="1" x14ac:dyDescent="0.25">
      <c r="A218" s="116" t="s">
        <v>22</v>
      </c>
      <c r="B218" s="117"/>
      <c r="C218" s="117"/>
      <c r="D218" s="117"/>
      <c r="E218" s="117"/>
      <c r="F218" s="117"/>
      <c r="G218" s="117"/>
      <c r="H218" s="118"/>
      <c r="I218" s="119" t="s">
        <v>24</v>
      </c>
      <c r="J218" s="120"/>
      <c r="K218" s="120"/>
      <c r="L218" s="120"/>
      <c r="M218" s="120"/>
      <c r="N218" s="120"/>
      <c r="O218" s="120"/>
      <c r="P218" s="121"/>
    </row>
    <row r="219" spans="1:16" ht="15.75" customHeight="1" x14ac:dyDescent="0.25"/>
    <row r="220" spans="1:16" s="6" customFormat="1" ht="15.75" customHeight="1" x14ac:dyDescent="0.25">
      <c r="A220" s="5"/>
      <c r="B220" s="5"/>
    </row>
    <row r="221" spans="1:16" s="6" customFormat="1" ht="15.75" customHeight="1" x14ac:dyDescent="0.25">
      <c r="B221" s="5"/>
      <c r="H221" s="8"/>
      <c r="I221" s="8"/>
    </row>
    <row r="222" spans="1:16" s="6" customFormat="1" ht="15.75" customHeight="1" x14ac:dyDescent="0.25">
      <c r="B222" s="5"/>
    </row>
    <row r="223" spans="1:16" s="6" customFormat="1" ht="15.75" customHeight="1" x14ac:dyDescent="0.25">
      <c r="B223" s="5"/>
    </row>
    <row r="224" spans="1:16" s="6" customFormat="1" ht="15.75" customHeight="1" x14ac:dyDescent="0.2"/>
    <row r="225" spans="2:2" s="6" customFormat="1" ht="15.75" customHeight="1" x14ac:dyDescent="0.25">
      <c r="B225" s="5"/>
    </row>
    <row r="226" spans="2:2" s="6" customFormat="1" ht="15.75" customHeight="1" x14ac:dyDescent="0.25">
      <c r="B226" s="5"/>
    </row>
    <row r="227" spans="2:2" s="6" customFormat="1" ht="15.75" customHeight="1" x14ac:dyDescent="0.25">
      <c r="B227" s="5"/>
    </row>
    <row r="228" spans="2:2" s="6" customFormat="1" ht="15.75" customHeight="1" x14ac:dyDescent="0.25">
      <c r="B228" s="5"/>
    </row>
    <row r="229" spans="2:2" s="6" customFormat="1" ht="15.75" customHeight="1" x14ac:dyDescent="0.25">
      <c r="B229" s="5"/>
    </row>
    <row r="230" spans="2:2" s="6" customFormat="1" ht="15.75" customHeight="1" x14ac:dyDescent="0.25">
      <c r="B230" s="5"/>
    </row>
    <row r="231" spans="2:2" s="6" customFormat="1" ht="15.75" customHeight="1" x14ac:dyDescent="0.25">
      <c r="B231" s="5"/>
    </row>
    <row r="232" spans="2:2" s="6" customFormat="1" ht="15.75" customHeight="1" x14ac:dyDescent="0.25">
      <c r="B232" s="5"/>
    </row>
    <row r="233" spans="2:2" s="6" customFormat="1" ht="15.75" customHeight="1" x14ac:dyDescent="0.25">
      <c r="B233" s="5"/>
    </row>
    <row r="234" spans="2:2" s="6" customFormat="1" ht="15.75" customHeight="1" x14ac:dyDescent="0.25">
      <c r="B234" s="5"/>
    </row>
    <row r="235" spans="2:2" s="6" customFormat="1" ht="15.75" customHeight="1" x14ac:dyDescent="0.25">
      <c r="B235" s="5"/>
    </row>
    <row r="236" spans="2:2" s="6" customFormat="1" ht="15.75" customHeight="1" x14ac:dyDescent="0.25">
      <c r="B236" s="5"/>
    </row>
    <row r="237" spans="2:2" s="6" customFormat="1" ht="15.75" customHeight="1" x14ac:dyDescent="0.25">
      <c r="B237" s="5"/>
    </row>
    <row r="238" spans="2:2" s="6" customFormat="1" ht="15.75" customHeight="1" x14ac:dyDescent="0.25">
      <c r="B238" s="5"/>
    </row>
    <row r="239" spans="2:2" s="6" customFormat="1" ht="15.75" customHeight="1" x14ac:dyDescent="0.25">
      <c r="B239" s="5"/>
    </row>
    <row r="240" spans="2:2" s="6" customFormat="1" ht="15.75" customHeight="1" x14ac:dyDescent="0.25">
      <c r="B240" s="5"/>
    </row>
    <row r="241" spans="2:2" s="6" customFormat="1" ht="15.75" customHeight="1" x14ac:dyDescent="0.25">
      <c r="B241" s="5"/>
    </row>
    <row r="242" spans="2:2" s="6" customFormat="1" ht="15.75" customHeight="1" x14ac:dyDescent="0.25">
      <c r="B242" s="5"/>
    </row>
    <row r="243" spans="2:2" s="6" customFormat="1" ht="15.75" customHeight="1" x14ac:dyDescent="0.25">
      <c r="B243" s="5"/>
    </row>
    <row r="244" spans="2:2" ht="15.75" customHeight="1" x14ac:dyDescent="0.25"/>
    <row r="245" spans="2:2" ht="15.75" customHeight="1" x14ac:dyDescent="0.25"/>
    <row r="246" spans="2:2" ht="15.75" customHeight="1" x14ac:dyDescent="0.25"/>
    <row r="247" spans="2:2" ht="15.75" customHeight="1" x14ac:dyDescent="0.25"/>
    <row r="248" spans="2:2" ht="15.75" customHeight="1" x14ac:dyDescent="0.25"/>
    <row r="249" spans="2:2" ht="15.75" customHeight="1" x14ac:dyDescent="0.25"/>
    <row r="250" spans="2:2" ht="15.75" customHeight="1" x14ac:dyDescent="0.25"/>
    <row r="251" spans="2:2" ht="15.75" customHeight="1" x14ac:dyDescent="0.25"/>
    <row r="252" spans="2:2" ht="15.75" customHeight="1" x14ac:dyDescent="0.25"/>
  </sheetData>
  <mergeCells count="1222"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I209:J209"/>
    <mergeCell ref="K209:P209"/>
    <mergeCell ref="A217:H217"/>
    <mergeCell ref="I217:P217"/>
    <mergeCell ref="K202:P202"/>
    <mergeCell ref="K203:M208"/>
    <mergeCell ref="N203:P208"/>
    <mergeCell ref="A7:B7"/>
    <mergeCell ref="C7:D7"/>
    <mergeCell ref="E7:H7"/>
    <mergeCell ref="I7:J7"/>
    <mergeCell ref="K7:L7"/>
    <mergeCell ref="M7:P7"/>
    <mergeCell ref="A202:H202"/>
    <mergeCell ref="I202:J202"/>
    <mergeCell ref="A206:H206"/>
    <mergeCell ref="I206:J206"/>
    <mergeCell ref="A207:H207"/>
    <mergeCell ref="A218:H218"/>
    <mergeCell ref="I218:P218"/>
    <mergeCell ref="A213:H213"/>
    <mergeCell ref="I213:P213"/>
    <mergeCell ref="A214:H214"/>
    <mergeCell ref="I214:P214"/>
    <mergeCell ref="A215:H215"/>
    <mergeCell ref="I215:P215"/>
    <mergeCell ref="A216:H216"/>
    <mergeCell ref="I216:P216"/>
    <mergeCell ref="A210:H210"/>
    <mergeCell ref="I210:P210"/>
    <mergeCell ref="A211:H211"/>
    <mergeCell ref="I211:P211"/>
    <mergeCell ref="A212:H212"/>
    <mergeCell ref="I212:P212"/>
    <mergeCell ref="A209:H209"/>
    <mergeCell ref="I207:J207"/>
    <mergeCell ref="A203:H203"/>
    <mergeCell ref="I203:J203"/>
    <mergeCell ref="A204:H204"/>
    <mergeCell ref="I204:J204"/>
    <mergeCell ref="A205:H205"/>
    <mergeCell ref="I205:J205"/>
    <mergeCell ref="I208:J208"/>
    <mergeCell ref="A208:H208"/>
    <mergeCell ref="A27:B27"/>
    <mergeCell ref="C27:D27"/>
    <mergeCell ref="E27:H27"/>
    <mergeCell ref="I27:J27"/>
    <mergeCell ref="K27:L27"/>
    <mergeCell ref="M27:P27"/>
    <mergeCell ref="A28:B28"/>
    <mergeCell ref="C28:D28"/>
    <mergeCell ref="E28:H28"/>
    <mergeCell ref="I28:J28"/>
    <mergeCell ref="K28:L28"/>
    <mergeCell ref="M28:P28"/>
    <mergeCell ref="A32:B32"/>
    <mergeCell ref="C32:D32"/>
    <mergeCell ref="E32:H32"/>
    <mergeCell ref="I32:J32"/>
    <mergeCell ref="K32:L32"/>
    <mergeCell ref="M32:P32"/>
    <mergeCell ref="A35:B35"/>
    <mergeCell ref="C35:D35"/>
    <mergeCell ref="E35:H35"/>
    <mergeCell ref="I35:J35"/>
    <mergeCell ref="K35:L35"/>
    <mergeCell ref="A25:B25"/>
    <mergeCell ref="C25:D25"/>
    <mergeCell ref="E25:H25"/>
    <mergeCell ref="I25:J25"/>
    <mergeCell ref="K25:L25"/>
    <mergeCell ref="M25:P25"/>
    <mergeCell ref="A26:B26"/>
    <mergeCell ref="C26:D26"/>
    <mergeCell ref="E26:H26"/>
    <mergeCell ref="I26:J26"/>
    <mergeCell ref="K26:L26"/>
    <mergeCell ref="M26:P26"/>
    <mergeCell ref="A31:B31"/>
    <mergeCell ref="C31:D31"/>
    <mergeCell ref="E31:H31"/>
    <mergeCell ref="I31:J31"/>
    <mergeCell ref="K31:L31"/>
    <mergeCell ref="M31:P31"/>
    <mergeCell ref="A29:B29"/>
    <mergeCell ref="C29:D29"/>
    <mergeCell ref="E29:H29"/>
    <mergeCell ref="I29:J29"/>
    <mergeCell ref="K29:L29"/>
    <mergeCell ref="M29:P29"/>
    <mergeCell ref="A30:B30"/>
    <mergeCell ref="C30:D30"/>
    <mergeCell ref="E30:H30"/>
    <mergeCell ref="I30:J30"/>
    <mergeCell ref="K30:L30"/>
    <mergeCell ref="M30:P30"/>
    <mergeCell ref="M35:P35"/>
    <mergeCell ref="A36:B36"/>
    <mergeCell ref="C36:D36"/>
    <mergeCell ref="E36:H36"/>
    <mergeCell ref="I36:J36"/>
    <mergeCell ref="K36:L36"/>
    <mergeCell ref="M36:P36"/>
    <mergeCell ref="A33:B33"/>
    <mergeCell ref="C33:D33"/>
    <mergeCell ref="E33:H33"/>
    <mergeCell ref="I33:J33"/>
    <mergeCell ref="K33:L33"/>
    <mergeCell ref="M33:P33"/>
    <mergeCell ref="A34:B34"/>
    <mergeCell ref="C34:D34"/>
    <mergeCell ref="E34:H34"/>
    <mergeCell ref="I34:J34"/>
    <mergeCell ref="K34:L34"/>
    <mergeCell ref="M34:P34"/>
    <mergeCell ref="A39:B39"/>
    <mergeCell ref="C39:D39"/>
    <mergeCell ref="E39:H39"/>
    <mergeCell ref="I39:J39"/>
    <mergeCell ref="K39:L39"/>
    <mergeCell ref="M39:P39"/>
    <mergeCell ref="A40:B40"/>
    <mergeCell ref="C40:D40"/>
    <mergeCell ref="E40:H40"/>
    <mergeCell ref="I40:J40"/>
    <mergeCell ref="K40:L40"/>
    <mergeCell ref="M40:P40"/>
    <mergeCell ref="A37:B37"/>
    <mergeCell ref="C37:D37"/>
    <mergeCell ref="E37:H37"/>
    <mergeCell ref="I37:J37"/>
    <mergeCell ref="K37:L37"/>
    <mergeCell ref="M37:P37"/>
    <mergeCell ref="A38:B38"/>
    <mergeCell ref="C38:D38"/>
    <mergeCell ref="E38:H38"/>
    <mergeCell ref="I38:J38"/>
    <mergeCell ref="K38:L38"/>
    <mergeCell ref="M38:P38"/>
    <mergeCell ref="A43:B43"/>
    <mergeCell ref="C43:D43"/>
    <mergeCell ref="E43:H43"/>
    <mergeCell ref="I43:J43"/>
    <mergeCell ref="K43:L43"/>
    <mergeCell ref="M43:P43"/>
    <mergeCell ref="A44:B44"/>
    <mergeCell ref="C44:D44"/>
    <mergeCell ref="E44:H44"/>
    <mergeCell ref="I44:J44"/>
    <mergeCell ref="K44:L44"/>
    <mergeCell ref="M44:P44"/>
    <mergeCell ref="A41:B41"/>
    <mergeCell ref="C41:D41"/>
    <mergeCell ref="E41:H41"/>
    <mergeCell ref="I41:J41"/>
    <mergeCell ref="K41:L41"/>
    <mergeCell ref="M41:P41"/>
    <mergeCell ref="A42:B42"/>
    <mergeCell ref="C42:D42"/>
    <mergeCell ref="E42:H42"/>
    <mergeCell ref="I42:J42"/>
    <mergeCell ref="K42:L42"/>
    <mergeCell ref="M42:P42"/>
    <mergeCell ref="E50:H50"/>
    <mergeCell ref="I50:J50"/>
    <mergeCell ref="K50:L50"/>
    <mergeCell ref="M50:P50"/>
    <mergeCell ref="A51:B51"/>
    <mergeCell ref="A45:B45"/>
    <mergeCell ref="C45:D45"/>
    <mergeCell ref="E45:H45"/>
    <mergeCell ref="I45:J45"/>
    <mergeCell ref="K45:L45"/>
    <mergeCell ref="M45:P45"/>
    <mergeCell ref="A46:B46"/>
    <mergeCell ref="C46:D46"/>
    <mergeCell ref="E46:H46"/>
    <mergeCell ref="I46:J46"/>
    <mergeCell ref="K46:L46"/>
    <mergeCell ref="M46:P46"/>
    <mergeCell ref="C51:D51"/>
    <mergeCell ref="E51:H51"/>
    <mergeCell ref="I51:J51"/>
    <mergeCell ref="K51:L51"/>
    <mergeCell ref="M51:P51"/>
    <mergeCell ref="A80:B80"/>
    <mergeCell ref="C80:D80"/>
    <mergeCell ref="E80:H80"/>
    <mergeCell ref="K80:L80"/>
    <mergeCell ref="M80:P80"/>
    <mergeCell ref="A81:B81"/>
    <mergeCell ref="C81:D81"/>
    <mergeCell ref="E81:H81"/>
    <mergeCell ref="K81:L81"/>
    <mergeCell ref="M81:P81"/>
    <mergeCell ref="I80:J80"/>
    <mergeCell ref="I81:J81"/>
    <mergeCell ref="K76:L76"/>
    <mergeCell ref="M76:P76"/>
    <mergeCell ref="A77:B77"/>
    <mergeCell ref="C77:D77"/>
    <mergeCell ref="E77:H77"/>
    <mergeCell ref="K77:L77"/>
    <mergeCell ref="M77:P77"/>
    <mergeCell ref="A78:B78"/>
    <mergeCell ref="C78:D78"/>
    <mergeCell ref="E78:H78"/>
    <mergeCell ref="K78:L78"/>
    <mergeCell ref="M78:P78"/>
    <mergeCell ref="A84:B84"/>
    <mergeCell ref="C84:D84"/>
    <mergeCell ref="E84:H84"/>
    <mergeCell ref="I84:J84"/>
    <mergeCell ref="K84:L84"/>
    <mergeCell ref="M84:P84"/>
    <mergeCell ref="A85:B85"/>
    <mergeCell ref="C85:D85"/>
    <mergeCell ref="E85:H85"/>
    <mergeCell ref="I85:J85"/>
    <mergeCell ref="K85:L85"/>
    <mergeCell ref="M85:P85"/>
    <mergeCell ref="A82:B82"/>
    <mergeCell ref="C82:D82"/>
    <mergeCell ref="E82:H82"/>
    <mergeCell ref="K82:L82"/>
    <mergeCell ref="M82:P82"/>
    <mergeCell ref="A83:B83"/>
    <mergeCell ref="C83:D83"/>
    <mergeCell ref="E83:H83"/>
    <mergeCell ref="I83:J83"/>
    <mergeCell ref="K83:L83"/>
    <mergeCell ref="M83:P83"/>
    <mergeCell ref="I82:J82"/>
    <mergeCell ref="A88:B88"/>
    <mergeCell ref="C88:D88"/>
    <mergeCell ref="E88:H88"/>
    <mergeCell ref="I88:J88"/>
    <mergeCell ref="K88:L88"/>
    <mergeCell ref="M88:P88"/>
    <mergeCell ref="A89:B89"/>
    <mergeCell ref="C89:D89"/>
    <mergeCell ref="E89:H89"/>
    <mergeCell ref="I89:J89"/>
    <mergeCell ref="K89:L89"/>
    <mergeCell ref="M89:P89"/>
    <mergeCell ref="A86:B86"/>
    <mergeCell ref="C86:D86"/>
    <mergeCell ref="E86:H86"/>
    <mergeCell ref="I86:J86"/>
    <mergeCell ref="K86:L86"/>
    <mergeCell ref="M86:P86"/>
    <mergeCell ref="A87:B87"/>
    <mergeCell ref="C87:D87"/>
    <mergeCell ref="E87:H87"/>
    <mergeCell ref="I87:J87"/>
    <mergeCell ref="K87:L87"/>
    <mergeCell ref="M87:P87"/>
    <mergeCell ref="A92:B92"/>
    <mergeCell ref="C92:D92"/>
    <mergeCell ref="E92:H92"/>
    <mergeCell ref="I92:J92"/>
    <mergeCell ref="K92:L92"/>
    <mergeCell ref="M92:P92"/>
    <mergeCell ref="A93:B93"/>
    <mergeCell ref="C93:D93"/>
    <mergeCell ref="E93:H93"/>
    <mergeCell ref="I93:J93"/>
    <mergeCell ref="K93:L93"/>
    <mergeCell ref="M93:P93"/>
    <mergeCell ref="A90:B90"/>
    <mergeCell ref="C90:D90"/>
    <mergeCell ref="E90:H90"/>
    <mergeCell ref="I90:J90"/>
    <mergeCell ref="K90:L90"/>
    <mergeCell ref="M90:P90"/>
    <mergeCell ref="A91:B91"/>
    <mergeCell ref="C91:D91"/>
    <mergeCell ref="E91:H91"/>
    <mergeCell ref="I91:J91"/>
    <mergeCell ref="K91:L91"/>
    <mergeCell ref="M91:P91"/>
    <mergeCell ref="A96:B96"/>
    <mergeCell ref="C96:D96"/>
    <mergeCell ref="E96:H96"/>
    <mergeCell ref="I96:J96"/>
    <mergeCell ref="K96:L96"/>
    <mergeCell ref="M96:P96"/>
    <mergeCell ref="A97:B97"/>
    <mergeCell ref="C97:D97"/>
    <mergeCell ref="E97:H97"/>
    <mergeCell ref="I97:J97"/>
    <mergeCell ref="K97:L97"/>
    <mergeCell ref="M97:P97"/>
    <mergeCell ref="A94:B94"/>
    <mergeCell ref="C94:D94"/>
    <mergeCell ref="E94:H94"/>
    <mergeCell ref="I94:J94"/>
    <mergeCell ref="K94:L94"/>
    <mergeCell ref="M94:P94"/>
    <mergeCell ref="A95:B95"/>
    <mergeCell ref="C95:D95"/>
    <mergeCell ref="E95:H95"/>
    <mergeCell ref="I95:J95"/>
    <mergeCell ref="K95:L95"/>
    <mergeCell ref="M95:P95"/>
    <mergeCell ref="A100:B100"/>
    <mergeCell ref="C100:D100"/>
    <mergeCell ref="E100:H100"/>
    <mergeCell ref="I100:J100"/>
    <mergeCell ref="K100:L100"/>
    <mergeCell ref="M100:P100"/>
    <mergeCell ref="A101:B101"/>
    <mergeCell ref="C101:D101"/>
    <mergeCell ref="E101:H101"/>
    <mergeCell ref="I101:J101"/>
    <mergeCell ref="K101:L101"/>
    <mergeCell ref="M101:P101"/>
    <mergeCell ref="A98:B98"/>
    <mergeCell ref="C98:D98"/>
    <mergeCell ref="E98:H98"/>
    <mergeCell ref="I98:J98"/>
    <mergeCell ref="K98:L98"/>
    <mergeCell ref="M98:P98"/>
    <mergeCell ref="A99:B99"/>
    <mergeCell ref="C99:D99"/>
    <mergeCell ref="E99:H99"/>
    <mergeCell ref="I99:J99"/>
    <mergeCell ref="K99:L99"/>
    <mergeCell ref="M99:P99"/>
    <mergeCell ref="A104:B104"/>
    <mergeCell ref="C104:D104"/>
    <mergeCell ref="E104:H104"/>
    <mergeCell ref="I104:J104"/>
    <mergeCell ref="K104:L104"/>
    <mergeCell ref="M104:P104"/>
    <mergeCell ref="A105:B105"/>
    <mergeCell ref="C105:D105"/>
    <mergeCell ref="E105:H105"/>
    <mergeCell ref="I105:J105"/>
    <mergeCell ref="K105:L105"/>
    <mergeCell ref="M105:P105"/>
    <mergeCell ref="A102:B102"/>
    <mergeCell ref="C102:D102"/>
    <mergeCell ref="E102:H102"/>
    <mergeCell ref="I102:J102"/>
    <mergeCell ref="K102:L102"/>
    <mergeCell ref="M102:P102"/>
    <mergeCell ref="A103:B103"/>
    <mergeCell ref="C103:D103"/>
    <mergeCell ref="E103:H103"/>
    <mergeCell ref="I103:J103"/>
    <mergeCell ref="K103:L103"/>
    <mergeCell ref="M103:P103"/>
    <mergeCell ref="A108:B108"/>
    <mergeCell ref="C108:D108"/>
    <mergeCell ref="E108:H108"/>
    <mergeCell ref="I108:J108"/>
    <mergeCell ref="K108:L108"/>
    <mergeCell ref="M108:P108"/>
    <mergeCell ref="A109:B109"/>
    <mergeCell ref="C109:D109"/>
    <mergeCell ref="E109:H109"/>
    <mergeCell ref="I109:J109"/>
    <mergeCell ref="K109:L109"/>
    <mergeCell ref="M109:P109"/>
    <mergeCell ref="A106:B106"/>
    <mergeCell ref="C106:D106"/>
    <mergeCell ref="E106:H106"/>
    <mergeCell ref="I106:J106"/>
    <mergeCell ref="K106:L106"/>
    <mergeCell ref="M106:P106"/>
    <mergeCell ref="A107:B107"/>
    <mergeCell ref="C107:D107"/>
    <mergeCell ref="E107:H107"/>
    <mergeCell ref="I107:J107"/>
    <mergeCell ref="K107:L107"/>
    <mergeCell ref="M107:P107"/>
    <mergeCell ref="A112:B112"/>
    <mergeCell ref="C112:D112"/>
    <mergeCell ref="E112:H112"/>
    <mergeCell ref="I112:J112"/>
    <mergeCell ref="K112:L112"/>
    <mergeCell ref="M112:P112"/>
    <mergeCell ref="A113:B113"/>
    <mergeCell ref="C113:D113"/>
    <mergeCell ref="E113:H113"/>
    <mergeCell ref="I113:J113"/>
    <mergeCell ref="K113:L113"/>
    <mergeCell ref="M113:P113"/>
    <mergeCell ref="A110:B110"/>
    <mergeCell ref="C110:D110"/>
    <mergeCell ref="E110:H110"/>
    <mergeCell ref="I110:J110"/>
    <mergeCell ref="K110:L110"/>
    <mergeCell ref="M110:P110"/>
    <mergeCell ref="A111:B111"/>
    <mergeCell ref="C111:D111"/>
    <mergeCell ref="E111:H111"/>
    <mergeCell ref="I111:J111"/>
    <mergeCell ref="K111:L111"/>
    <mergeCell ref="M111:P111"/>
    <mergeCell ref="A116:B116"/>
    <mergeCell ref="C116:D116"/>
    <mergeCell ref="E116:H116"/>
    <mergeCell ref="I116:J116"/>
    <mergeCell ref="K116:L116"/>
    <mergeCell ref="M116:P116"/>
    <mergeCell ref="A117:B117"/>
    <mergeCell ref="C117:D117"/>
    <mergeCell ref="E117:H117"/>
    <mergeCell ref="I117:J117"/>
    <mergeCell ref="K117:L117"/>
    <mergeCell ref="M117:P117"/>
    <mergeCell ref="A114:B114"/>
    <mergeCell ref="C114:D114"/>
    <mergeCell ref="E114:H114"/>
    <mergeCell ref="I114:J114"/>
    <mergeCell ref="K114:L114"/>
    <mergeCell ref="M114:P114"/>
    <mergeCell ref="A115:B115"/>
    <mergeCell ref="C115:D115"/>
    <mergeCell ref="E115:H115"/>
    <mergeCell ref="I115:J115"/>
    <mergeCell ref="K115:L115"/>
    <mergeCell ref="M115:P115"/>
    <mergeCell ref="A120:B120"/>
    <mergeCell ref="C120:D120"/>
    <mergeCell ref="E120:H120"/>
    <mergeCell ref="I120:J120"/>
    <mergeCell ref="K120:L120"/>
    <mergeCell ref="M120:P120"/>
    <mergeCell ref="A121:B121"/>
    <mergeCell ref="C121:D121"/>
    <mergeCell ref="E121:H121"/>
    <mergeCell ref="I121:J121"/>
    <mergeCell ref="K121:L121"/>
    <mergeCell ref="M121:P121"/>
    <mergeCell ref="A118:B118"/>
    <mergeCell ref="C118:D118"/>
    <mergeCell ref="E118:H118"/>
    <mergeCell ref="I118:J118"/>
    <mergeCell ref="K118:L118"/>
    <mergeCell ref="M118:P118"/>
    <mergeCell ref="A119:B119"/>
    <mergeCell ref="C119:D119"/>
    <mergeCell ref="E119:H119"/>
    <mergeCell ref="I119:J119"/>
    <mergeCell ref="K119:L119"/>
    <mergeCell ref="M119:P119"/>
    <mergeCell ref="A124:B124"/>
    <mergeCell ref="C124:D124"/>
    <mergeCell ref="E124:H124"/>
    <mergeCell ref="I124:J124"/>
    <mergeCell ref="K124:L124"/>
    <mergeCell ref="M124:P124"/>
    <mergeCell ref="A125:B125"/>
    <mergeCell ref="C125:D125"/>
    <mergeCell ref="E125:H125"/>
    <mergeCell ref="I125:J125"/>
    <mergeCell ref="K125:L125"/>
    <mergeCell ref="M125:P125"/>
    <mergeCell ref="A122:B122"/>
    <mergeCell ref="C122:D122"/>
    <mergeCell ref="E122:H122"/>
    <mergeCell ref="I122:J122"/>
    <mergeCell ref="K122:L122"/>
    <mergeCell ref="M122:P122"/>
    <mergeCell ref="A123:B123"/>
    <mergeCell ref="C123:D123"/>
    <mergeCell ref="E123:H123"/>
    <mergeCell ref="I123:J123"/>
    <mergeCell ref="K123:L123"/>
    <mergeCell ref="M123:P123"/>
    <mergeCell ref="A128:B128"/>
    <mergeCell ref="C128:D128"/>
    <mergeCell ref="E128:H128"/>
    <mergeCell ref="I128:J128"/>
    <mergeCell ref="K128:L128"/>
    <mergeCell ref="M128:P128"/>
    <mergeCell ref="A129:B129"/>
    <mergeCell ref="C129:D129"/>
    <mergeCell ref="E129:H129"/>
    <mergeCell ref="I129:J129"/>
    <mergeCell ref="K129:L129"/>
    <mergeCell ref="M129:P129"/>
    <mergeCell ref="A126:B126"/>
    <mergeCell ref="C126:D126"/>
    <mergeCell ref="E126:H126"/>
    <mergeCell ref="I126:J126"/>
    <mergeCell ref="K126:L126"/>
    <mergeCell ref="M126:P126"/>
    <mergeCell ref="A127:B127"/>
    <mergeCell ref="C127:D127"/>
    <mergeCell ref="E127:H127"/>
    <mergeCell ref="I127:J127"/>
    <mergeCell ref="K127:L127"/>
    <mergeCell ref="M127:P127"/>
    <mergeCell ref="A132:B132"/>
    <mergeCell ref="C132:D132"/>
    <mergeCell ref="E132:H132"/>
    <mergeCell ref="I132:J132"/>
    <mergeCell ref="K132:L132"/>
    <mergeCell ref="M132:P132"/>
    <mergeCell ref="A133:B133"/>
    <mergeCell ref="C133:D133"/>
    <mergeCell ref="E133:H133"/>
    <mergeCell ref="I133:J133"/>
    <mergeCell ref="K133:L133"/>
    <mergeCell ref="M133:P133"/>
    <mergeCell ref="A130:B130"/>
    <mergeCell ref="C130:D130"/>
    <mergeCell ref="E130:H130"/>
    <mergeCell ref="I130:J130"/>
    <mergeCell ref="K130:L130"/>
    <mergeCell ref="M130:P130"/>
    <mergeCell ref="A131:B131"/>
    <mergeCell ref="C131:D131"/>
    <mergeCell ref="E131:H131"/>
    <mergeCell ref="I131:J131"/>
    <mergeCell ref="K131:L131"/>
    <mergeCell ref="M131:P131"/>
    <mergeCell ref="A136:B136"/>
    <mergeCell ref="C136:D136"/>
    <mergeCell ref="E136:H136"/>
    <mergeCell ref="I136:J136"/>
    <mergeCell ref="K136:L136"/>
    <mergeCell ref="M136:P136"/>
    <mergeCell ref="A137:B137"/>
    <mergeCell ref="C137:D137"/>
    <mergeCell ref="E137:H137"/>
    <mergeCell ref="I137:J137"/>
    <mergeCell ref="K137:L137"/>
    <mergeCell ref="M137:P137"/>
    <mergeCell ref="A134:B134"/>
    <mergeCell ref="C134:D134"/>
    <mergeCell ref="E134:H134"/>
    <mergeCell ref="I134:J134"/>
    <mergeCell ref="K134:L134"/>
    <mergeCell ref="M134:P134"/>
    <mergeCell ref="A135:B135"/>
    <mergeCell ref="C135:D135"/>
    <mergeCell ref="E135:H135"/>
    <mergeCell ref="I135:J135"/>
    <mergeCell ref="K135:L135"/>
    <mergeCell ref="M135:P135"/>
    <mergeCell ref="A140:B140"/>
    <mergeCell ref="C140:D140"/>
    <mergeCell ref="E140:H140"/>
    <mergeCell ref="I140:J140"/>
    <mergeCell ref="K140:L140"/>
    <mergeCell ref="M140:P140"/>
    <mergeCell ref="A141:B141"/>
    <mergeCell ref="C141:D141"/>
    <mergeCell ref="E141:H141"/>
    <mergeCell ref="I141:J141"/>
    <mergeCell ref="K141:L141"/>
    <mergeCell ref="M141:P141"/>
    <mergeCell ref="A138:B138"/>
    <mergeCell ref="C138:D138"/>
    <mergeCell ref="E138:H138"/>
    <mergeCell ref="I138:J138"/>
    <mergeCell ref="K138:L138"/>
    <mergeCell ref="M138:P138"/>
    <mergeCell ref="A139:B139"/>
    <mergeCell ref="C139:D139"/>
    <mergeCell ref="E139:H139"/>
    <mergeCell ref="I139:J139"/>
    <mergeCell ref="K139:L139"/>
    <mergeCell ref="M139:P139"/>
    <mergeCell ref="A144:B144"/>
    <mergeCell ref="C144:D144"/>
    <mergeCell ref="E144:H144"/>
    <mergeCell ref="I144:J144"/>
    <mergeCell ref="K144:L144"/>
    <mergeCell ref="M144:P144"/>
    <mergeCell ref="A145:B145"/>
    <mergeCell ref="C145:D145"/>
    <mergeCell ref="E145:H145"/>
    <mergeCell ref="I145:J145"/>
    <mergeCell ref="K145:L145"/>
    <mergeCell ref="M145:P145"/>
    <mergeCell ref="A142:B142"/>
    <mergeCell ref="C142:D142"/>
    <mergeCell ref="E142:H142"/>
    <mergeCell ref="I142:J142"/>
    <mergeCell ref="K142:L142"/>
    <mergeCell ref="M142:P142"/>
    <mergeCell ref="A143:B143"/>
    <mergeCell ref="C143:D143"/>
    <mergeCell ref="E143:H143"/>
    <mergeCell ref="I143:J143"/>
    <mergeCell ref="K143:L143"/>
    <mergeCell ref="M143:P143"/>
    <mergeCell ref="A148:B148"/>
    <mergeCell ref="C148:D148"/>
    <mergeCell ref="E148:H148"/>
    <mergeCell ref="I148:J148"/>
    <mergeCell ref="K148:L148"/>
    <mergeCell ref="M148:P148"/>
    <mergeCell ref="A149:B149"/>
    <mergeCell ref="C149:D149"/>
    <mergeCell ref="E149:H149"/>
    <mergeCell ref="I149:J149"/>
    <mergeCell ref="K149:L149"/>
    <mergeCell ref="M149:P149"/>
    <mergeCell ref="A146:B146"/>
    <mergeCell ref="C146:D146"/>
    <mergeCell ref="E146:H146"/>
    <mergeCell ref="I146:J146"/>
    <mergeCell ref="K146:L146"/>
    <mergeCell ref="M146:P146"/>
    <mergeCell ref="A147:B147"/>
    <mergeCell ref="C147:D147"/>
    <mergeCell ref="E147:H147"/>
    <mergeCell ref="I147:J147"/>
    <mergeCell ref="K147:L147"/>
    <mergeCell ref="M147:P147"/>
    <mergeCell ref="A152:B152"/>
    <mergeCell ref="C152:D152"/>
    <mergeCell ref="E152:H152"/>
    <mergeCell ref="I152:J152"/>
    <mergeCell ref="K152:L152"/>
    <mergeCell ref="M152:P152"/>
    <mergeCell ref="A153:B153"/>
    <mergeCell ref="C153:D153"/>
    <mergeCell ref="E153:H153"/>
    <mergeCell ref="I153:J153"/>
    <mergeCell ref="K153:L153"/>
    <mergeCell ref="M153:P153"/>
    <mergeCell ref="A150:B150"/>
    <mergeCell ref="C150:D150"/>
    <mergeCell ref="E150:H150"/>
    <mergeCell ref="I150:J150"/>
    <mergeCell ref="K150:L150"/>
    <mergeCell ref="M150:P150"/>
    <mergeCell ref="A151:B151"/>
    <mergeCell ref="C151:D151"/>
    <mergeCell ref="E151:H151"/>
    <mergeCell ref="I151:J151"/>
    <mergeCell ref="K151:L151"/>
    <mergeCell ref="M151:P151"/>
    <mergeCell ref="A156:B156"/>
    <mergeCell ref="C156:D156"/>
    <mergeCell ref="E156:H156"/>
    <mergeCell ref="I156:J156"/>
    <mergeCell ref="K156:L156"/>
    <mergeCell ref="M156:P156"/>
    <mergeCell ref="A157:B157"/>
    <mergeCell ref="C157:D157"/>
    <mergeCell ref="E157:H157"/>
    <mergeCell ref="I157:J157"/>
    <mergeCell ref="K157:L157"/>
    <mergeCell ref="M157:P157"/>
    <mergeCell ref="A154:B154"/>
    <mergeCell ref="C154:D154"/>
    <mergeCell ref="E154:H154"/>
    <mergeCell ref="I154:J154"/>
    <mergeCell ref="K154:L154"/>
    <mergeCell ref="M154:P154"/>
    <mergeCell ref="A155:B155"/>
    <mergeCell ref="C155:D155"/>
    <mergeCell ref="E155:H155"/>
    <mergeCell ref="I155:J155"/>
    <mergeCell ref="K155:L155"/>
    <mergeCell ref="M155:P155"/>
    <mergeCell ref="A160:B160"/>
    <mergeCell ref="C160:D160"/>
    <mergeCell ref="E160:H160"/>
    <mergeCell ref="I160:J160"/>
    <mergeCell ref="K160:L160"/>
    <mergeCell ref="M160:P160"/>
    <mergeCell ref="A161:B161"/>
    <mergeCell ref="C161:D161"/>
    <mergeCell ref="E161:H161"/>
    <mergeCell ref="I161:J161"/>
    <mergeCell ref="K161:L161"/>
    <mergeCell ref="M161:P161"/>
    <mergeCell ref="A158:B158"/>
    <mergeCell ref="C158:D158"/>
    <mergeCell ref="E158:H158"/>
    <mergeCell ref="I158:J158"/>
    <mergeCell ref="K158:L158"/>
    <mergeCell ref="M158:P158"/>
    <mergeCell ref="A159:B159"/>
    <mergeCell ref="C159:D159"/>
    <mergeCell ref="E159:H159"/>
    <mergeCell ref="I159:J159"/>
    <mergeCell ref="K159:L159"/>
    <mergeCell ref="M159:P159"/>
    <mergeCell ref="A164:B164"/>
    <mergeCell ref="C164:D164"/>
    <mergeCell ref="E164:H164"/>
    <mergeCell ref="I164:J164"/>
    <mergeCell ref="K164:L164"/>
    <mergeCell ref="M164:P164"/>
    <mergeCell ref="A165:B165"/>
    <mergeCell ref="C165:D165"/>
    <mergeCell ref="E165:H165"/>
    <mergeCell ref="I165:J165"/>
    <mergeCell ref="K165:L165"/>
    <mergeCell ref="M165:P165"/>
    <mergeCell ref="A162:B162"/>
    <mergeCell ref="C162:D162"/>
    <mergeCell ref="E162:H162"/>
    <mergeCell ref="I162:J162"/>
    <mergeCell ref="K162:L162"/>
    <mergeCell ref="M162:P162"/>
    <mergeCell ref="A163:B163"/>
    <mergeCell ref="C163:D163"/>
    <mergeCell ref="E163:H163"/>
    <mergeCell ref="I163:J163"/>
    <mergeCell ref="K163:L163"/>
    <mergeCell ref="M163:P163"/>
    <mergeCell ref="A168:B168"/>
    <mergeCell ref="C168:D168"/>
    <mergeCell ref="E168:H168"/>
    <mergeCell ref="I168:J168"/>
    <mergeCell ref="K168:L168"/>
    <mergeCell ref="M168:P168"/>
    <mergeCell ref="A169:B169"/>
    <mergeCell ref="C169:D169"/>
    <mergeCell ref="E169:H169"/>
    <mergeCell ref="I169:J169"/>
    <mergeCell ref="K169:L169"/>
    <mergeCell ref="M169:P169"/>
    <mergeCell ref="A166:B166"/>
    <mergeCell ref="C166:D166"/>
    <mergeCell ref="E166:H166"/>
    <mergeCell ref="I166:J166"/>
    <mergeCell ref="K166:L166"/>
    <mergeCell ref="M166:P166"/>
    <mergeCell ref="A167:B167"/>
    <mergeCell ref="C167:D167"/>
    <mergeCell ref="E167:H167"/>
    <mergeCell ref="I167:J167"/>
    <mergeCell ref="K167:L167"/>
    <mergeCell ref="M167:P167"/>
    <mergeCell ref="A172:B172"/>
    <mergeCell ref="C172:D172"/>
    <mergeCell ref="E172:H172"/>
    <mergeCell ref="I172:J172"/>
    <mergeCell ref="K172:L172"/>
    <mergeCell ref="M172:P172"/>
    <mergeCell ref="A173:B173"/>
    <mergeCell ref="C173:D173"/>
    <mergeCell ref="E173:H173"/>
    <mergeCell ref="I173:J173"/>
    <mergeCell ref="K173:L173"/>
    <mergeCell ref="M173:P173"/>
    <mergeCell ref="A170:B170"/>
    <mergeCell ref="C170:D170"/>
    <mergeCell ref="E170:H170"/>
    <mergeCell ref="I170:J170"/>
    <mergeCell ref="K170:L170"/>
    <mergeCell ref="M170:P170"/>
    <mergeCell ref="A171:B171"/>
    <mergeCell ref="C171:D171"/>
    <mergeCell ref="E171:H171"/>
    <mergeCell ref="I171:J171"/>
    <mergeCell ref="K171:L171"/>
    <mergeCell ref="M171:P171"/>
    <mergeCell ref="A176:B176"/>
    <mergeCell ref="C176:D176"/>
    <mergeCell ref="E176:H176"/>
    <mergeCell ref="I176:J176"/>
    <mergeCell ref="K176:L176"/>
    <mergeCell ref="M176:P176"/>
    <mergeCell ref="A177:B177"/>
    <mergeCell ref="C177:D177"/>
    <mergeCell ref="E177:H177"/>
    <mergeCell ref="I177:J177"/>
    <mergeCell ref="K177:L177"/>
    <mergeCell ref="M177:P177"/>
    <mergeCell ref="A174:B174"/>
    <mergeCell ref="C174:D174"/>
    <mergeCell ref="E174:H174"/>
    <mergeCell ref="I174:J174"/>
    <mergeCell ref="K174:L174"/>
    <mergeCell ref="M174:P174"/>
    <mergeCell ref="A175:B175"/>
    <mergeCell ref="C175:D175"/>
    <mergeCell ref="E175:H175"/>
    <mergeCell ref="I175:J175"/>
    <mergeCell ref="K175:L175"/>
    <mergeCell ref="M175:P175"/>
    <mergeCell ref="A180:B180"/>
    <mergeCell ref="C180:D180"/>
    <mergeCell ref="E180:H180"/>
    <mergeCell ref="I180:J180"/>
    <mergeCell ref="K180:L180"/>
    <mergeCell ref="M180:P180"/>
    <mergeCell ref="A181:B181"/>
    <mergeCell ref="C181:D181"/>
    <mergeCell ref="E181:H181"/>
    <mergeCell ref="I181:J181"/>
    <mergeCell ref="K181:L181"/>
    <mergeCell ref="M181:P181"/>
    <mergeCell ref="A178:B178"/>
    <mergeCell ref="C178:D178"/>
    <mergeCell ref="E178:H178"/>
    <mergeCell ref="I178:J178"/>
    <mergeCell ref="K178:L178"/>
    <mergeCell ref="M178:P178"/>
    <mergeCell ref="A179:B179"/>
    <mergeCell ref="C179:D179"/>
    <mergeCell ref="E179:H179"/>
    <mergeCell ref="I179:J179"/>
    <mergeCell ref="K179:L179"/>
    <mergeCell ref="M179:P179"/>
    <mergeCell ref="A184:B184"/>
    <mergeCell ref="C184:D184"/>
    <mergeCell ref="E184:H184"/>
    <mergeCell ref="I184:J184"/>
    <mergeCell ref="K184:L184"/>
    <mergeCell ref="M184:P184"/>
    <mergeCell ref="A185:B185"/>
    <mergeCell ref="C185:D185"/>
    <mergeCell ref="E185:H185"/>
    <mergeCell ref="I185:J185"/>
    <mergeCell ref="K185:L185"/>
    <mergeCell ref="M185:P185"/>
    <mergeCell ref="A182:B182"/>
    <mergeCell ref="C182:D182"/>
    <mergeCell ref="E182:H182"/>
    <mergeCell ref="I182:J182"/>
    <mergeCell ref="K182:L182"/>
    <mergeCell ref="M182:P182"/>
    <mergeCell ref="A183:B183"/>
    <mergeCell ref="C183:D183"/>
    <mergeCell ref="E183:H183"/>
    <mergeCell ref="I183:J183"/>
    <mergeCell ref="K183:L183"/>
    <mergeCell ref="M183:P183"/>
    <mergeCell ref="A188:B188"/>
    <mergeCell ref="C188:D188"/>
    <mergeCell ref="E188:H188"/>
    <mergeCell ref="I188:J188"/>
    <mergeCell ref="K188:L188"/>
    <mergeCell ref="M188:P188"/>
    <mergeCell ref="A189:B189"/>
    <mergeCell ref="C189:D189"/>
    <mergeCell ref="E189:H189"/>
    <mergeCell ref="I189:J189"/>
    <mergeCell ref="K189:L189"/>
    <mergeCell ref="M189:P189"/>
    <mergeCell ref="A186:B186"/>
    <mergeCell ref="C186:D186"/>
    <mergeCell ref="E186:H186"/>
    <mergeCell ref="I186:J186"/>
    <mergeCell ref="K186:L186"/>
    <mergeCell ref="M186:P186"/>
    <mergeCell ref="A187:B187"/>
    <mergeCell ref="C187:D187"/>
    <mergeCell ref="E187:H187"/>
    <mergeCell ref="I187:J187"/>
    <mergeCell ref="K187:L187"/>
    <mergeCell ref="M187:P187"/>
    <mergeCell ref="A192:B192"/>
    <mergeCell ref="C192:D192"/>
    <mergeCell ref="E192:H192"/>
    <mergeCell ref="I192:J192"/>
    <mergeCell ref="K192:L192"/>
    <mergeCell ref="M192:P192"/>
    <mergeCell ref="A193:B193"/>
    <mergeCell ref="C193:D193"/>
    <mergeCell ref="E193:H193"/>
    <mergeCell ref="I193:J193"/>
    <mergeCell ref="K193:L193"/>
    <mergeCell ref="M193:P193"/>
    <mergeCell ref="A190:B190"/>
    <mergeCell ref="C190:D190"/>
    <mergeCell ref="E190:H190"/>
    <mergeCell ref="I190:J190"/>
    <mergeCell ref="K190:L190"/>
    <mergeCell ref="M190:P190"/>
    <mergeCell ref="A191:B191"/>
    <mergeCell ref="C191:D191"/>
    <mergeCell ref="E191:H191"/>
    <mergeCell ref="I191:J191"/>
    <mergeCell ref="K191:L191"/>
    <mergeCell ref="M191:P191"/>
    <mergeCell ref="A196:B196"/>
    <mergeCell ref="C196:D196"/>
    <mergeCell ref="E196:H196"/>
    <mergeCell ref="I196:J196"/>
    <mergeCell ref="K196:L196"/>
    <mergeCell ref="M196:P196"/>
    <mergeCell ref="A197:B197"/>
    <mergeCell ref="C197:D197"/>
    <mergeCell ref="E197:H197"/>
    <mergeCell ref="I197:J197"/>
    <mergeCell ref="K197:L197"/>
    <mergeCell ref="M197:P197"/>
    <mergeCell ref="A194:B194"/>
    <mergeCell ref="C194:D194"/>
    <mergeCell ref="E194:H194"/>
    <mergeCell ref="I194:J194"/>
    <mergeCell ref="K194:L194"/>
    <mergeCell ref="M194:P194"/>
    <mergeCell ref="A195:B195"/>
    <mergeCell ref="C195:D195"/>
    <mergeCell ref="E195:H195"/>
    <mergeCell ref="I195:J195"/>
    <mergeCell ref="K195:L195"/>
    <mergeCell ref="M195:P195"/>
    <mergeCell ref="A200:B200"/>
    <mergeCell ref="C200:D200"/>
    <mergeCell ref="E200:H200"/>
    <mergeCell ref="I200:J200"/>
    <mergeCell ref="K200:L200"/>
    <mergeCell ref="M200:P200"/>
    <mergeCell ref="A201:B201"/>
    <mergeCell ref="C201:D201"/>
    <mergeCell ref="E201:H201"/>
    <mergeCell ref="I201:J201"/>
    <mergeCell ref="K201:L201"/>
    <mergeCell ref="M201:P201"/>
    <mergeCell ref="A198:B198"/>
    <mergeCell ref="C198:D198"/>
    <mergeCell ref="E198:H198"/>
    <mergeCell ref="I198:J198"/>
    <mergeCell ref="K198:L198"/>
    <mergeCell ref="M198:P198"/>
    <mergeCell ref="A199:B199"/>
    <mergeCell ref="C199:D199"/>
    <mergeCell ref="E199:H199"/>
    <mergeCell ref="I199:J199"/>
    <mergeCell ref="K199:L199"/>
    <mergeCell ref="M199:P199"/>
    <mergeCell ref="A10:B10"/>
    <mergeCell ref="C10:D10"/>
    <mergeCell ref="E10:H10"/>
    <mergeCell ref="I10:J10"/>
    <mergeCell ref="K10:L10"/>
    <mergeCell ref="M10:P10"/>
    <mergeCell ref="A11:B11"/>
    <mergeCell ref="C11:D11"/>
    <mergeCell ref="E11:H11"/>
    <mergeCell ref="I11:J11"/>
    <mergeCell ref="K11:L11"/>
    <mergeCell ref="M11:P11"/>
    <mergeCell ref="A8:B8"/>
    <mergeCell ref="C8:D8"/>
    <mergeCell ref="E8:H8"/>
    <mergeCell ref="I8:J8"/>
    <mergeCell ref="K8:L8"/>
    <mergeCell ref="M8:P8"/>
    <mergeCell ref="A9:B9"/>
    <mergeCell ref="C9:D9"/>
    <mergeCell ref="E9:H9"/>
    <mergeCell ref="I9:J9"/>
    <mergeCell ref="K9:L9"/>
    <mergeCell ref="M9:P9"/>
    <mergeCell ref="A14:B14"/>
    <mergeCell ref="C14:D14"/>
    <mergeCell ref="E14:H14"/>
    <mergeCell ref="I14:J14"/>
    <mergeCell ref="K14:L14"/>
    <mergeCell ref="M14:P14"/>
    <mergeCell ref="A15:B15"/>
    <mergeCell ref="C15:D15"/>
    <mergeCell ref="E15:H15"/>
    <mergeCell ref="I15:J15"/>
    <mergeCell ref="K15:L15"/>
    <mergeCell ref="M15:P15"/>
    <mergeCell ref="A12:B12"/>
    <mergeCell ref="C12:D12"/>
    <mergeCell ref="E12:H12"/>
    <mergeCell ref="I12:J12"/>
    <mergeCell ref="K12:L12"/>
    <mergeCell ref="M12:P12"/>
    <mergeCell ref="A13:B13"/>
    <mergeCell ref="C13:D13"/>
    <mergeCell ref="E13:H13"/>
    <mergeCell ref="I13:J13"/>
    <mergeCell ref="K13:L13"/>
    <mergeCell ref="M13:P13"/>
    <mergeCell ref="A18:B18"/>
    <mergeCell ref="C18:D18"/>
    <mergeCell ref="E18:H18"/>
    <mergeCell ref="I18:J18"/>
    <mergeCell ref="K18:L18"/>
    <mergeCell ref="M18:P18"/>
    <mergeCell ref="A19:B19"/>
    <mergeCell ref="C19:D19"/>
    <mergeCell ref="E19:H19"/>
    <mergeCell ref="I19:J19"/>
    <mergeCell ref="K19:L19"/>
    <mergeCell ref="M19:P19"/>
    <mergeCell ref="A16:B16"/>
    <mergeCell ref="C16:D16"/>
    <mergeCell ref="E16:H16"/>
    <mergeCell ref="I16:J16"/>
    <mergeCell ref="K16:L16"/>
    <mergeCell ref="M16:P16"/>
    <mergeCell ref="A17:B17"/>
    <mergeCell ref="C17:D17"/>
    <mergeCell ref="E17:H17"/>
    <mergeCell ref="I17:J17"/>
    <mergeCell ref="K17:L17"/>
    <mergeCell ref="M17:P17"/>
    <mergeCell ref="A22:B22"/>
    <mergeCell ref="C22:D22"/>
    <mergeCell ref="E22:H22"/>
    <mergeCell ref="I22:J22"/>
    <mergeCell ref="K22:L22"/>
    <mergeCell ref="M22:P22"/>
    <mergeCell ref="A23:B23"/>
    <mergeCell ref="C23:D23"/>
    <mergeCell ref="E23:H23"/>
    <mergeCell ref="I23:J23"/>
    <mergeCell ref="K23:L23"/>
    <mergeCell ref="M23:P23"/>
    <mergeCell ref="A20:B20"/>
    <mergeCell ref="C20:D20"/>
    <mergeCell ref="E20:H20"/>
    <mergeCell ref="I20:J20"/>
    <mergeCell ref="K20:L20"/>
    <mergeCell ref="M20:P20"/>
    <mergeCell ref="A21:B21"/>
    <mergeCell ref="C21:D21"/>
    <mergeCell ref="E21:H21"/>
    <mergeCell ref="I21:J21"/>
    <mergeCell ref="K21:L21"/>
    <mergeCell ref="M21:P21"/>
    <mergeCell ref="A52:B52"/>
    <mergeCell ref="C52:D52"/>
    <mergeCell ref="E52:H52"/>
    <mergeCell ref="I52:J52"/>
    <mergeCell ref="K52:L52"/>
    <mergeCell ref="M52:P52"/>
    <mergeCell ref="A24:B24"/>
    <mergeCell ref="C24:D24"/>
    <mergeCell ref="E24:H24"/>
    <mergeCell ref="I24:J24"/>
    <mergeCell ref="K24:L24"/>
    <mergeCell ref="M24:P24"/>
    <mergeCell ref="A48:B48"/>
    <mergeCell ref="C48:D48"/>
    <mergeCell ref="E48:H48"/>
    <mergeCell ref="I48:J48"/>
    <mergeCell ref="K48:L48"/>
    <mergeCell ref="M48:P48"/>
    <mergeCell ref="A47:B47"/>
    <mergeCell ref="C47:D47"/>
    <mergeCell ref="E47:H47"/>
    <mergeCell ref="I47:J47"/>
    <mergeCell ref="K47:L47"/>
    <mergeCell ref="M47:P47"/>
    <mergeCell ref="A49:B49"/>
    <mergeCell ref="C49:D49"/>
    <mergeCell ref="E49:H49"/>
    <mergeCell ref="I49:J49"/>
    <mergeCell ref="K49:L49"/>
    <mergeCell ref="M49:P49"/>
    <mergeCell ref="A50:B50"/>
    <mergeCell ref="C50:D50"/>
    <mergeCell ref="A55:B55"/>
    <mergeCell ref="C55:D55"/>
    <mergeCell ref="E55:H55"/>
    <mergeCell ref="I55:J55"/>
    <mergeCell ref="K55:L55"/>
    <mergeCell ref="M55:P55"/>
    <mergeCell ref="A56:B56"/>
    <mergeCell ref="C56:D56"/>
    <mergeCell ref="E56:H56"/>
    <mergeCell ref="I56:J56"/>
    <mergeCell ref="K56:L56"/>
    <mergeCell ref="M56:P56"/>
    <mergeCell ref="A53:B53"/>
    <mergeCell ref="C53:D53"/>
    <mergeCell ref="E53:H53"/>
    <mergeCell ref="I53:J53"/>
    <mergeCell ref="K53:L53"/>
    <mergeCell ref="M53:P53"/>
    <mergeCell ref="A54:B54"/>
    <mergeCell ref="C54:D54"/>
    <mergeCell ref="E54:H54"/>
    <mergeCell ref="I54:J54"/>
    <mergeCell ref="K54:L54"/>
    <mergeCell ref="M54:P54"/>
    <mergeCell ref="A59:B59"/>
    <mergeCell ref="C59:D59"/>
    <mergeCell ref="E59:H59"/>
    <mergeCell ref="I59:J59"/>
    <mergeCell ref="K59:L59"/>
    <mergeCell ref="M59:P59"/>
    <mergeCell ref="A60:B60"/>
    <mergeCell ref="C60:D60"/>
    <mergeCell ref="E60:H60"/>
    <mergeCell ref="I60:J60"/>
    <mergeCell ref="K60:L60"/>
    <mergeCell ref="M60:P60"/>
    <mergeCell ref="A57:B57"/>
    <mergeCell ref="C57:D57"/>
    <mergeCell ref="E57:H57"/>
    <mergeCell ref="I57:J57"/>
    <mergeCell ref="K57:L57"/>
    <mergeCell ref="M57:P57"/>
    <mergeCell ref="A58:B58"/>
    <mergeCell ref="C58:D58"/>
    <mergeCell ref="E58:H58"/>
    <mergeCell ref="I58:J58"/>
    <mergeCell ref="K58:L58"/>
    <mergeCell ref="M58:P58"/>
    <mergeCell ref="A63:B63"/>
    <mergeCell ref="C63:D63"/>
    <mergeCell ref="E63:H63"/>
    <mergeCell ref="I63:J63"/>
    <mergeCell ref="K63:L63"/>
    <mergeCell ref="M63:P63"/>
    <mergeCell ref="A64:B64"/>
    <mergeCell ref="C64:D64"/>
    <mergeCell ref="E64:H64"/>
    <mergeCell ref="I64:J64"/>
    <mergeCell ref="K64:L64"/>
    <mergeCell ref="M64:P64"/>
    <mergeCell ref="A61:B61"/>
    <mergeCell ref="C61:D61"/>
    <mergeCell ref="E61:H61"/>
    <mergeCell ref="I61:J61"/>
    <mergeCell ref="K61:L61"/>
    <mergeCell ref="M61:P61"/>
    <mergeCell ref="A62:B62"/>
    <mergeCell ref="C62:D62"/>
    <mergeCell ref="E62:H62"/>
    <mergeCell ref="I62:J62"/>
    <mergeCell ref="K62:L62"/>
    <mergeCell ref="M62:P62"/>
    <mergeCell ref="A67:B67"/>
    <mergeCell ref="C67:D67"/>
    <mergeCell ref="E67:H67"/>
    <mergeCell ref="I67:J67"/>
    <mergeCell ref="K67:L67"/>
    <mergeCell ref="M67:P67"/>
    <mergeCell ref="A68:B68"/>
    <mergeCell ref="C68:D68"/>
    <mergeCell ref="E68:H68"/>
    <mergeCell ref="I68:J68"/>
    <mergeCell ref="K68:L68"/>
    <mergeCell ref="M68:P68"/>
    <mergeCell ref="A65:B65"/>
    <mergeCell ref="C65:D65"/>
    <mergeCell ref="E65:H65"/>
    <mergeCell ref="I65:J65"/>
    <mergeCell ref="K65:L65"/>
    <mergeCell ref="M65:P65"/>
    <mergeCell ref="A66:B66"/>
    <mergeCell ref="C66:D66"/>
    <mergeCell ref="E66:H66"/>
    <mergeCell ref="I66:J66"/>
    <mergeCell ref="K66:L66"/>
    <mergeCell ref="M66:P66"/>
    <mergeCell ref="A71:B71"/>
    <mergeCell ref="C71:D71"/>
    <mergeCell ref="E71:H71"/>
    <mergeCell ref="I71:J71"/>
    <mergeCell ref="K71:L71"/>
    <mergeCell ref="M71:P71"/>
    <mergeCell ref="A72:B72"/>
    <mergeCell ref="C72:D72"/>
    <mergeCell ref="E72:H72"/>
    <mergeCell ref="I72:J72"/>
    <mergeCell ref="K72:L72"/>
    <mergeCell ref="M72:P72"/>
    <mergeCell ref="A69:B69"/>
    <mergeCell ref="C69:D69"/>
    <mergeCell ref="E69:H69"/>
    <mergeCell ref="I69:J69"/>
    <mergeCell ref="K69:L69"/>
    <mergeCell ref="M69:P69"/>
    <mergeCell ref="A70:B70"/>
    <mergeCell ref="C70:D70"/>
    <mergeCell ref="E70:H70"/>
    <mergeCell ref="I70:J70"/>
    <mergeCell ref="K70:L70"/>
    <mergeCell ref="M70:P70"/>
    <mergeCell ref="I75:J75"/>
    <mergeCell ref="A76:B76"/>
    <mergeCell ref="C76:D76"/>
    <mergeCell ref="E76:H76"/>
    <mergeCell ref="I76:J76"/>
    <mergeCell ref="I77:J77"/>
    <mergeCell ref="I78:J78"/>
    <mergeCell ref="A79:B79"/>
    <mergeCell ref="C79:D79"/>
    <mergeCell ref="E79:H79"/>
    <mergeCell ref="I79:J79"/>
    <mergeCell ref="A73:B73"/>
    <mergeCell ref="C73:D73"/>
    <mergeCell ref="E73:H73"/>
    <mergeCell ref="I73:J73"/>
    <mergeCell ref="K73:L73"/>
    <mergeCell ref="M73:P73"/>
    <mergeCell ref="A74:B74"/>
    <mergeCell ref="C74:D74"/>
    <mergeCell ref="E74:H74"/>
    <mergeCell ref="I74:J74"/>
    <mergeCell ref="K74:L74"/>
    <mergeCell ref="M74:P74"/>
    <mergeCell ref="K79:L79"/>
    <mergeCell ref="M79:P79"/>
    <mergeCell ref="A75:B75"/>
    <mergeCell ref="C75:D75"/>
    <mergeCell ref="E75:H75"/>
    <mergeCell ref="K75:L75"/>
    <mergeCell ref="M75:P75"/>
  </mergeCells>
  <hyperlinks>
    <hyperlink ref="A216" r:id="rId1" display="vigilancia.compraspublicas@quitohonesto.gob.ec"/>
    <hyperlink ref="I214" r:id="rId2"/>
    <hyperlink ref="A213" r:id="rId3" display="vigilancia.compraspublicas@quitohonesto.gob.ec"/>
    <hyperlink ref="I217" r:id="rId4"/>
    <hyperlink ref="M14" r:id="rId5" display="https://www.compraspublicas.gob.ec/ProcesoContratacion/compras/CR/mostrarferia.cpe?idSoliCompra=cUHKzFMDEP2rDqRak2liB1sCZqGfmtdc0zDt_-gsX28,"/>
    <hyperlink ref="M15" r:id="rId6" display="https://catalogo.compraspublicas.gob.ec/ordenes"/>
    <hyperlink ref="M16" r:id="rId7" display="https://catalogo.compraspublicas.gob.ec/ordenes"/>
    <hyperlink ref="M33" r:id="rId8" display="https://catalogo.compraspublicas.gob.ec/"/>
    <hyperlink ref="M17" r:id="rId9" display="https://catalogo.compraspublicas.gob.ec/"/>
    <hyperlink ref="M39" r:id="rId10" display="https://catalogo.compraspublicas.gob.ec/"/>
    <hyperlink ref="M40" r:id="rId11" display="https://catalogo.compraspublicas.gob.ec/"/>
    <hyperlink ref="M41" r:id="rId12" display="https://catalogo.compraspublicas.gob.ec/"/>
    <hyperlink ref="M42" r:id="rId13" display="https://catalogo.compraspublicas.gob.ec/"/>
    <hyperlink ref="M43" r:id="rId14" display="https://catalogo.compraspublicas.gob.ec/"/>
    <hyperlink ref="M13" r:id="rId15" display="https://catalogo.compraspublicas.gob.ec/ordenes"/>
    <hyperlink ref="M10" r:id="rId16" display="https://catalogo.compraspublicas.gob.ec/ordenes"/>
    <hyperlink ref="M9" r:id="rId17" display="https://catalogo.compraspublicas.gob.ec/ordenes"/>
    <hyperlink ref="M7" r:id="rId18" display="https://catalogo.compraspublicas.gob.ec/ordenes"/>
    <hyperlink ref="M8" r:id="rId19" display="https://catalogo.compraspublicas.gob.ec/ordenes"/>
    <hyperlink ref="M46" r:id="rId20" display="https://catalogo.compraspublicas.gob.ec/ordenes"/>
    <hyperlink ref="M45" r:id="rId21" display="https://catalogo.compraspublicas.gob.ec/ordenes"/>
    <hyperlink ref="M44" r:id="rId22" display="https://catalogo.compraspublicas.gob.ec/ordenes"/>
    <hyperlink ref="M47" r:id="rId23" display="https://catalogo.compraspublicas.gob.ec/ordenes"/>
    <hyperlink ref="M48" r:id="rId24" display="https://catalogo.compraspublicas.gob.ec/ordenes"/>
    <hyperlink ref="M49" r:id="rId25" display="https://catalogo.compraspublicas.gob.ec/"/>
    <hyperlink ref="M50" r:id="rId26" display="https://catalogo.compraspublicas.gob.ec/"/>
    <hyperlink ref="M51" r:id="rId27" display="https://catalogo.compraspublicas.gob.ec/"/>
    <hyperlink ref="M54" r:id="rId28" display="https://catalogo.compraspublicas.gob.ec/"/>
    <hyperlink ref="M55" r:id="rId29" display="https://catalogo.compraspublicas.gob.ec/"/>
    <hyperlink ref="M56" r:id="rId30" display="https://catalogo.compraspublicas.gob.ec/"/>
    <hyperlink ref="M57" r:id="rId31" display="https://catalogo.compraspublicas.gob.ec/"/>
    <hyperlink ref="M58" r:id="rId32" display="https://catalogo.compraspublicas.gob.ec/"/>
    <hyperlink ref="M59" r:id="rId33" display="https://catalogo.compraspublicas.gob.ec/"/>
    <hyperlink ref="M60" r:id="rId34" display="https://catalogo.compraspublicas.gob.ec/"/>
    <hyperlink ref="M61" r:id="rId35" display="https://catalogo.compraspublicas.gob.ec/"/>
    <hyperlink ref="M62" r:id="rId36" display="https://catalogo.compraspublicas.gob.ec/"/>
    <hyperlink ref="M63" r:id="rId37" display="https://catalogo.compraspublicas.gob.ec/"/>
    <hyperlink ref="M64" r:id="rId38" display="https://catalogo.compraspublicas.gob.ec/"/>
    <hyperlink ref="M65" r:id="rId39" display="https://catalogo.compraspublicas.gob.ec/"/>
    <hyperlink ref="M66" r:id="rId40" display="https://catalogo.compraspublicas.gob.ec/"/>
    <hyperlink ref="M67" r:id="rId41" display="https://catalogo.compraspublicas.gob.ec/"/>
    <hyperlink ref="M68" r:id="rId42" display="https://catalogo.compraspublicas.gob.ec/"/>
    <hyperlink ref="M69" r:id="rId43" display="https://catalogo.compraspublicas.gob.ec/"/>
    <hyperlink ref="M70" r:id="rId44" display="https://catalogo.compraspublicas.gob.ec/"/>
    <hyperlink ref="M71" r:id="rId45" display="https://catalogo.compraspublicas.gob.ec/"/>
    <hyperlink ref="M72" r:id="rId46" display="https://catalogo.compraspublicas.gob.ec/"/>
    <hyperlink ref="M73" r:id="rId47" display="https://catalogo.compraspublicas.gob.ec/"/>
    <hyperlink ref="M74" r:id="rId48" display="https://catalogo.compraspublicas.gob.ec/"/>
    <hyperlink ref="M75" r:id="rId49" display="https://catalogo.compraspublicas.gob.ec/"/>
    <hyperlink ref="M76" r:id="rId50" display="https://catalogo.compraspublicas.gob.ec/"/>
    <hyperlink ref="M79" r:id="rId51" display="https://www.compraspublicas.gob.ec/ProcesoContratacion/compras/PC/buscarProceso.cpe?sg=1#"/>
    <hyperlink ref="M80" r:id="rId52" display="https://www.compraspublicas.gob.ec/ProcesoContratacion/compras/PC/buscarProceso.cpe?sg=1#"/>
    <hyperlink ref="M77" r:id="rId53" display="https://catalogo.compraspublicas.gob.ec/"/>
    <hyperlink ref="M78" r:id="rId54" display="https://catalogo.compraspublicas.gob.ec/"/>
    <hyperlink ref="M82" r:id="rId55" display="https://www.compraspublicas.gob.ec/procesocontratacion/compras/ep/home.cpe"/>
    <hyperlink ref="M83" r:id="rId56" display="https://www.compraspublicas.gob.ec/procesocontratacion/compras/ep/home.cpe"/>
    <hyperlink ref="M84" r:id="rId57" display="https://www.compraspublicas.gob.ec/procesocontratacion/compras/ep/home.cpe"/>
    <hyperlink ref="M85" r:id="rId58" display="https://catalogo.compraspublicas.gob.ec/ordenes"/>
    <hyperlink ref="M86" r:id="rId59" display="https://catalogo.compraspublicas.gob.ec/"/>
    <hyperlink ref="M87" r:id="rId60" display="https://catalogo.compraspublicas.gob.ec/"/>
    <hyperlink ref="M90" r:id="rId61" display="https://www.compraspublicas.gob.ec/ProcesoContratacion/compras/PC/informacionProcesoContratacion2.cpe?idSoliCompra=DJHSjy8YIOr5ycgwnfRzVNhC6KO8aNGbkEHPlYxK5WY,"/>
    <hyperlink ref="M101" r:id="rId62" display="https://catalogo.compraspublicas.gob.ec/"/>
    <hyperlink ref="M102" r:id="rId63" display="https://catalogo.compraspublicas.gob.ec/"/>
    <hyperlink ref="M103" r:id="rId64" display="https://catalogo.compraspublicas.gob.ec/"/>
    <hyperlink ref="M104" r:id="rId65" display="https://catalogo.compraspublicas.gob.ec/"/>
    <hyperlink ref="M105" r:id="rId66" display="https://catalogo.compraspublicas.gob.ec/"/>
    <hyperlink ref="M107" r:id="rId67" display="https://catalogo.compraspublicas.gob.ec/"/>
    <hyperlink ref="M109" r:id="rId68" display="https://catalogo.compraspublicas.gob.ec/"/>
    <hyperlink ref="M130" r:id="rId69" display="https://catalogo.compraspublicas.gob.ec/"/>
    <hyperlink ref="M131" r:id="rId70" display="https://catalogo.compraspublicas.gob.ec/"/>
    <hyperlink ref="M132" r:id="rId71" display="https://catalogo.compraspublicas.gob.ec/ordenes"/>
    <hyperlink ref="M137" r:id="rId72" display="https://catalogo.compraspublicas.gob.ec/ordenes"/>
    <hyperlink ref="M138" r:id="rId73" display="https://catalogo.compraspublicas.gob.ec/ordenes"/>
    <hyperlink ref="M134:P134" r:id="rId74" display="Trabajos de mantenimiento de la Infraestructura del Centro Infantil CIBV Nuestra Señora de la Merced ubicado en el Cantón Jipijapa perteneciente a la Dirección Distrital Portoviejo"/>
    <hyperlink ref="M133:P133" r:id="rId75" display="Trabajos de mantenimiento de la Infraestructura del Centro Infantil CIBV Buen Vivir Jorge Mendoza perteneciente a la Dirección Distrital Portoviejo"/>
    <hyperlink ref="M135:P135" r:id="rId76" display="MANTENIMIENTO EN LA INFRAESTRUCTURA DEL CIBV BUEN JESUS PERTENECIENTE A LA DIRECCION DISTRITAL PORTOVIEJO"/>
    <hyperlink ref="M136:P136" r:id="rId77" display="MANTENIMIENTO DE LA INFRAESTRUCTURA DEL CENTRO GERONTOLOGICO GUILLERMINA LOOR UBICADO EN EL CANTON PORTOVIEJO"/>
    <hyperlink ref="M139" r:id="rId78" display="https://catalogo.compraspublicas.gob.ec/ordenes"/>
    <hyperlink ref="M140" r:id="rId79" display="https://catalogo.compraspublicas.gob.ec/"/>
    <hyperlink ref="M141" r:id="rId80" display="https://catalogo.compraspublicas.gob.ec/"/>
    <hyperlink ref="M142" r:id="rId81" display="https://catalogo.compraspublicas.gob.ec/"/>
    <hyperlink ref="M143" r:id="rId82" display="https://catalogo.compraspublicas.gob.ec/"/>
    <hyperlink ref="M144" r:id="rId83" display="https://catalogo.compraspublicas.gob.ec/"/>
    <hyperlink ref="M154" r:id="rId84" display="https://catalogo.compraspublicas.gob.ec/ordenes"/>
    <hyperlink ref="M152:P152" r:id="rId85" display="MANTENIMIENTO EN LA INFRAESTRUCTURA DEL CIBV BUEN JESUS PERTENECIENTE A LA DIRECCION DISTRITAL PORTOVIEJO"/>
    <hyperlink ref="M153:P153" r:id="rId86" display="MANTENIMIENTO DE LA INFRAESTRUCTURA DEL CENTRO GERONTOLOGICO GUILLERMINA LOOR UBICADO EN EL CANTON PORTOVIEJO"/>
    <hyperlink ref="M149" r:id="rId87" display="https://catalogo.compraspublicas.gob.ec/ordenes"/>
    <hyperlink ref="M150" r:id="rId88" display="https://catalogo.compraspublicas.gob.ec/ordenes"/>
    <hyperlink ref="M151" r:id="rId89" display="https://catalogo.compraspublicas.gob.ec/ordenes"/>
    <hyperlink ref="M162" r:id="rId90"/>
    <hyperlink ref="M161" r:id="rId91" display="https://catalogo.compraspublicas.gob.ec/ordenes"/>
    <hyperlink ref="M168" r:id="rId92" display="https://catalogo.compraspublicas.gob.ec/ordenes"/>
    <hyperlink ref="M163" r:id="rId93"/>
    <hyperlink ref="M165" r:id="rId94" display="https://catalogo.compraspublicas.gob.ec/ordenes"/>
    <hyperlink ref="M166" r:id="rId95" display="https://catalogo.compraspublicas.gob.ec/ordenes"/>
    <hyperlink ref="M167" r:id="rId96" display="https://catalogo.compraspublicas.gob.ec/ordenes"/>
    <hyperlink ref="M169" r:id="rId97" display="https://catalogo.compraspublicas.gob.ec/ordenes"/>
    <hyperlink ref="M177" r:id="rId98" display="https://catalogo.compraspublicas.gob.ec/ordenes"/>
    <hyperlink ref="M164:P164" r:id="rId99" display="SERVICIO DE MANTENIMIENTO PREVENTIVO Y CORRECTIVO DE LOS VEHICULOS DE LA DIRECCION DISTRITAL 13D01 PORTOVIEJO MIES"/>
    <hyperlink ref="M178" r:id="rId100" display="https://catalogo.compraspublicas.gob.ec/ordenes"/>
    <hyperlink ref="M179" r:id="rId101" display="https://catalogo.compraspublicas.gob.ec/ordenes"/>
    <hyperlink ref="M180" r:id="rId102" display="https://catalogo.compraspublicas.gob.ec/ordenes"/>
    <hyperlink ref="M186" r:id="rId103" display="https://catalogo.compraspublicas.gob.ec/ordenes"/>
    <hyperlink ref="M181" r:id="rId104" display="https://catalogo.compraspublicas.gob.ec/ordenes"/>
    <hyperlink ref="M182" r:id="rId105" display="https://catalogo.compraspublicas.gob.ec/ordenes"/>
    <hyperlink ref="M183" r:id="rId106" display="https://catalogo.compraspublicas.gob.ec/ordenes"/>
    <hyperlink ref="M184" r:id="rId107" display="https://catalogo.compraspublicas.gob.ec/ordenes"/>
    <hyperlink ref="M185" r:id="rId108" display="https://catalogo.compraspublicas.gob.ec/ordenes"/>
    <hyperlink ref="M187" r:id="rId109" display="https://catalogo.compraspublicas.gob.ec/"/>
    <hyperlink ref="M188" r:id="rId110" display="https://catalogo.compraspublicas.gob.ec/"/>
    <hyperlink ref="M189" r:id="rId111" display="https://catalogo.compraspublicas.gob.ec/"/>
    <hyperlink ref="M190" r:id="rId112" display="https://catalogo.compraspublicas.gob.ec/"/>
    <hyperlink ref="M191" r:id="rId113" display="https://catalogo.compraspublicas.gob.ec/"/>
    <hyperlink ref="M192" r:id="rId114" display="https://catalogo.compraspublicas.gob.ec/"/>
    <hyperlink ref="M193" r:id="rId115" display="https://catalogo.compraspublicas.gob.ec/"/>
    <hyperlink ref="M194" r:id="rId116" display="https://catalogo.compraspublicas.gob.ec/"/>
    <hyperlink ref="K5" r:id="rId117"/>
    <hyperlink ref="K4" r:id="rId118" display="https://www.compraspublicas.gob.ec/ProcesoContratacion/compras/PC/buscarPACe.cpe#"/>
    <hyperlink ref="K3:P3" r:id="rId119" display="PLAN ANUAL DE CONTRATACIÓN PÚBLICA 2017"/>
    <hyperlink ref="K4:P4" r:id="rId120" display="PLAN ANUAL DE CONTRATACIÓN VIGENTE CON REFORMAS"/>
    <hyperlink ref="M18" r:id="rId121" display="https://catalogo.compraspublicas.gob.ec/"/>
    <hyperlink ref="M19" r:id="rId122" display="https://catalogo.compraspublicas.gob.ec/"/>
    <hyperlink ref="M20" r:id="rId123" display="https://catalogo.compraspublicas.gob.ec/"/>
    <hyperlink ref="M21" r:id="rId124" display="https://catalogo.compraspublicas.gob.ec/"/>
    <hyperlink ref="M22" r:id="rId125" display="https://catalogo.compraspublicas.gob.ec/"/>
    <hyperlink ref="M23" r:id="rId126" display="https://catalogo.compraspublicas.gob.ec/"/>
    <hyperlink ref="M24" r:id="rId127" display="https://catalogo.compraspublicas.gob.ec/"/>
    <hyperlink ref="M25" r:id="rId128" display="https://catalogo.compraspublicas.gob.ec/"/>
    <hyperlink ref="M26" r:id="rId129" display="https://catalogo.compraspublicas.gob.ec/"/>
    <hyperlink ref="M27" r:id="rId130" display="https://catalogo.compraspublicas.gob.ec/"/>
    <hyperlink ref="M28" r:id="rId131" display="https://catalogo.compraspublicas.gob.ec/"/>
    <hyperlink ref="M29" r:id="rId132" display="https://catalogo.compraspublicas.gob.ec/"/>
    <hyperlink ref="M30" r:id="rId133" display="https://catalogo.compraspublicas.gob.ec/"/>
    <hyperlink ref="M31" r:id="rId134" display="https://catalogo.compraspublicas.gob.ec/"/>
    <hyperlink ref="M32" r:id="rId135" display="https://catalogo.compraspublicas.gob.ec/"/>
    <hyperlink ref="M34" r:id="rId136" display="https://catalogo.compraspublicas.gob.ec/"/>
    <hyperlink ref="M35" r:id="rId137" display="https://catalogo.compraspublicas.gob.ec/"/>
    <hyperlink ref="M36" r:id="rId138" display="https://catalogo.compraspublicas.gob.ec/"/>
    <hyperlink ref="M37" r:id="rId139" display="https://catalogo.compraspublicas.gob.ec/"/>
    <hyperlink ref="M38" r:id="rId140" display="https://catalogo.compraspublicas.gob.ec/"/>
    <hyperlink ref="M52" r:id="rId141" display="https://catalogo.compraspublicas.gob.ec/"/>
    <hyperlink ref="M53" r:id="rId142" display="https://catalogo.compraspublicas.gob.ec/"/>
    <hyperlink ref="M106" r:id="rId143" display="https://catalogo.compraspublicas.gob.ec/"/>
    <hyperlink ref="M108" r:id="rId144" display="https://catalogo.compraspublicas.gob.ec/"/>
    <hyperlink ref="M110" r:id="rId145" display="https://catalogo.compraspublicas.gob.ec/"/>
    <hyperlink ref="M111" r:id="rId146" display="https://catalogo.compraspublicas.gob.ec/"/>
    <hyperlink ref="M112" r:id="rId147" display="https://catalogo.compraspublicas.gob.ec/"/>
    <hyperlink ref="M113" r:id="rId148" display="https://catalogo.compraspublicas.gob.ec/"/>
    <hyperlink ref="M114" r:id="rId149" display="https://catalogo.compraspublicas.gob.ec/"/>
    <hyperlink ref="M115" r:id="rId150" display="https://catalogo.compraspublicas.gob.ec/"/>
    <hyperlink ref="M116" r:id="rId151" display="https://catalogo.compraspublicas.gob.ec/"/>
    <hyperlink ref="M117" r:id="rId152" display="https://catalogo.compraspublicas.gob.ec/"/>
    <hyperlink ref="M118" r:id="rId153" display="https://catalogo.compraspublicas.gob.ec/"/>
    <hyperlink ref="M119" r:id="rId154" display="https://catalogo.compraspublicas.gob.ec/"/>
    <hyperlink ref="M120" r:id="rId155" display="https://catalogo.compraspublicas.gob.ec/"/>
    <hyperlink ref="M121" r:id="rId156" display="https://catalogo.compraspublicas.gob.ec/"/>
    <hyperlink ref="M122" r:id="rId157" display="https://catalogo.compraspublicas.gob.ec/"/>
    <hyperlink ref="M123" r:id="rId158" display="https://catalogo.compraspublicas.gob.ec/"/>
    <hyperlink ref="M124" r:id="rId159" display="https://catalogo.compraspublicas.gob.ec/"/>
    <hyperlink ref="M125" r:id="rId160" display="https://catalogo.compraspublicas.gob.ec/"/>
    <hyperlink ref="M126" r:id="rId161" display="https://catalogo.compraspublicas.gob.ec/"/>
    <hyperlink ref="M127" r:id="rId162" display="https://catalogo.compraspublicas.gob.ec/"/>
    <hyperlink ref="M128" r:id="rId163" display="https://catalogo.compraspublicas.gob.ec/"/>
    <hyperlink ref="M129" r:id="rId164" display="https://catalogo.compraspublicas.gob.ec/"/>
    <hyperlink ref="M132:P132" r:id="rId165" display="SERVICIO DE LIMPIEZA DE INTERIORES TIPO 1 PARA LA COORDINACIÓN ZONAL 4 MIES"/>
    <hyperlink ref="M155" r:id="rId166" display="https://catalogo.compraspublicas.gob.ec/ordenes"/>
    <hyperlink ref="M156" r:id="rId167" display="https://catalogo.compraspublicas.gob.ec/ordenes"/>
    <hyperlink ref="M157" r:id="rId168" display="https://catalogo.compraspublicas.gob.ec/ordenes"/>
    <hyperlink ref="M158" r:id="rId169" display="https://catalogo.compraspublicas.gob.ec/ordenes"/>
    <hyperlink ref="M159" r:id="rId170" display="https://catalogo.compraspublicas.gob.ec/ordenes"/>
    <hyperlink ref="M160" r:id="rId171" display="https://catalogo.compraspublicas.gob.ec/ordenes"/>
    <hyperlink ref="M170" r:id="rId172" display="https://catalogo.compraspublicas.gob.ec/ordenes"/>
    <hyperlink ref="M171" r:id="rId173" display="https://catalogo.compraspublicas.gob.ec/ordenes"/>
    <hyperlink ref="M172" r:id="rId174" display="https://catalogo.compraspublicas.gob.ec/ordenes"/>
    <hyperlink ref="M173" r:id="rId175" display="https://catalogo.compraspublicas.gob.ec/ordenes"/>
    <hyperlink ref="M174" r:id="rId176" display="https://catalogo.compraspublicas.gob.ec/ordenes"/>
    <hyperlink ref="M175" r:id="rId177" display="https://catalogo.compraspublicas.gob.ec/ordenes"/>
    <hyperlink ref="M176" r:id="rId178" display="https://catalogo.compraspublicas.gob.ec/ordenes"/>
    <hyperlink ref="N203:P208" r:id="rId179" display="ÍNFIMAS CUANTÍAS DE LA CZ4 Y SUS DISTRITOS"/>
  </hyperlinks>
  <printOptions horizontalCentered="1" verticalCentered="1"/>
  <pageMargins left="0.19685039370078741" right="0.19685039370078741" top="0.78740157480314965" bottom="0.39370078740157483" header="0" footer="0"/>
  <pageSetup paperSize="9" scale="45" orientation="landscape" r:id="rId180"/>
  <headerFooter>
    <oddHeader>&amp;R&amp;G</oddHeader>
    <oddFooter>&amp;L&amp;P de &amp;N&amp;CMinisterio de Inclusión Económica y Social&amp;R&amp;F</oddFooter>
  </headerFooter>
  <rowBreaks count="2" manualBreakCount="2">
    <brk id="181" max="16383" man="1"/>
    <brk id="200" max="16383" man="1"/>
  </rowBreaks>
  <legacyDrawingHF r:id="rId1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Coordinación Zonal</vt:lpstr>
      <vt:lpstr>'Coordinación Zonal'!Títulos_a_imprimir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Parraga</dc:creator>
  <cp:lastModifiedBy>Carla Fernanda Fierro Guamán</cp:lastModifiedBy>
  <cp:lastPrinted>2017-09-11T14:44:12Z</cp:lastPrinted>
  <dcterms:created xsi:type="dcterms:W3CDTF">2017-02-09T17:00:47Z</dcterms:created>
  <dcterms:modified xsi:type="dcterms:W3CDTF">2017-09-11T14:44:31Z</dcterms:modified>
</cp:coreProperties>
</file>