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elina.fernandez\Desktop\LOTAIP 2023\AGOSTO 2023\COORDINACIÓN ZONAL 2\"/>
    </mc:Choice>
  </mc:AlternateContent>
  <bookViews>
    <workbookView xWindow="-120" yWindow="-120" windowWidth="24240" windowHeight="13140" activeTab="3"/>
  </bookViews>
  <sheets>
    <sheet name="DD- ORELLANA" sheetId="3" r:id="rId1"/>
    <sheet name=" DD-RUMIÑAHUI" sheetId="5" r:id="rId2"/>
    <sheet name="CZ2 " sheetId="4" r:id="rId3"/>
    <sheet name="CONSOLIDADO " sheetId="6" r:id="rId4"/>
  </sheets>
  <definedNames>
    <definedName name="_xlnm._FilterDatabase" localSheetId="2" hidden="1">'CZ2 '!$A$6:$M$6</definedName>
    <definedName name="_xlnm._FilterDatabase" localSheetId="0" hidden="1">'DD- ORELLANA'!$A$6:$BG$6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6" l="1"/>
  <c r="J13" i="4"/>
  <c r="K6" i="6" l="1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5" i="6"/>
  <c r="J12" i="3"/>
  <c r="J11" i="3"/>
  <c r="J10" i="3"/>
  <c r="J9" i="3"/>
  <c r="J8" i="3"/>
  <c r="J11" i="5" l="1"/>
  <c r="J10" i="5"/>
  <c r="J9" i="5"/>
  <c r="J8" i="5"/>
  <c r="J7" i="5"/>
  <c r="J15" i="3" l="1"/>
  <c r="J19" i="5"/>
</calcChain>
</file>

<file path=xl/sharedStrings.xml><?xml version="1.0" encoding="utf-8"?>
<sst xmlns="http://schemas.openxmlformats.org/spreadsheetml/2006/main" count="343" uniqueCount="112">
  <si>
    <t xml:space="preserve">MINISTERIO DE INLCUSION ECONOMICA Y SOCIAL </t>
  </si>
  <si>
    <t>DIRECCIÓN DISTRITAL 22D02 LORETO-ORELLANA-MIES</t>
  </si>
  <si>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</si>
  <si>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</si>
  <si>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</si>
  <si>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</si>
  <si>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</si>
  <si>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</si>
  <si>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</si>
  <si>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</si>
  <si>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</si>
  <si>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</si>
  <si>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</si>
  <si>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</si>
  <si>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Responsable de Asuntos Administrativos</t>
  </si>
  <si>
    <t>Darwin Yumbo</t>
  </si>
  <si>
    <t>ANALSITA DE CONTRATACIÓN PRUBLICA ( E )</t>
  </si>
  <si>
    <t>DIRECCIÓN DISTRITAL 17D11 MEJIA - RUMIÑAHUI</t>
  </si>
  <si>
    <t>JOHANNA ELIZABETH IZQUIERDO APOLO</t>
  </si>
  <si>
    <t>RESPONSABLE ADMINISTRATIVO</t>
  </si>
  <si>
    <t>COORDINACIÓN ZONAL 2 - MIES</t>
  </si>
  <si>
    <t>Nro,</t>
  </si>
  <si>
    <t>Nro, Factura</t>
  </si>
  <si>
    <t>Costo U,</t>
  </si>
  <si>
    <t>EOD</t>
  </si>
  <si>
    <t>INFIMA CUANTIA MES DE AGOSTO 2023</t>
  </si>
  <si>
    <t>001-100-0000009</t>
  </si>
  <si>
    <t>64100.00.2</t>
  </si>
  <si>
    <t>SERVICIOS DE TRANSPORTE CON CAMIONETAS DOBLE CABINA MENOR A 3,5 TONELADAS CON CONDUCTOR</t>
  </si>
  <si>
    <t>COOPERATIVA DE TRANSPORTES DE PASAJEROS EN TAXIS EN CAMIONETAS DOBLE CABINA Y/O AUTOMÓVILES TIPO SEDAN ESTRELLA DEL ORIENTE</t>
  </si>
  <si>
    <t>SERVICIO DE TRANSPORTE PARA LA UNIDAD DE INCLUSION ECONOMICA</t>
  </si>
  <si>
    <t>74.42</t>
  </si>
  <si>
    <t>MOVILIZACION PARA VISITAS TECNICAS DE USUARIOS</t>
  </si>
  <si>
    <t>Otros Servicios</t>
  </si>
  <si>
    <t>001-002-000932</t>
  </si>
  <si>
    <t>35290.10.4</t>
  </si>
  <si>
    <t>ALCOHOL ANTISEPTICO</t>
  </si>
  <si>
    <t>LUNA MUÑOZ VIVIANA ABIGAIL</t>
  </si>
  <si>
    <t>ALCOHOL ANTISÉPTICO 70% GALÓN</t>
  </si>
  <si>
    <t>5.75</t>
  </si>
  <si>
    <t>MIES-CZ-2-2023-7454-M</t>
  </si>
  <si>
    <t>Otros Bienes</t>
  </si>
  <si>
    <t>38993.01.1</t>
  </si>
  <si>
    <t>CEPILLOS DE DIENTES, INCLUIDOS LOS CEPILLOS PARA DENTADURAS POSTIZAS</t>
  </si>
  <si>
    <t>CEPILLO DENTAL PARA NIÑOS CON CERDAS SUAVE</t>
  </si>
  <si>
    <t>0.55</t>
  </si>
  <si>
    <t>35323.03.1</t>
  </si>
  <si>
    <t>CREMAS DENTALES</t>
  </si>
  <si>
    <t>CREMA DENTAL DE 75 ML ANTICARIES CON FLÚOR</t>
  </si>
  <si>
    <t>1.45</t>
  </si>
  <si>
    <t>38994.05.1</t>
  </si>
  <si>
    <t>PEINES</t>
  </si>
  <si>
    <t>PEINE</t>
  </si>
  <si>
    <t>0.33</t>
  </si>
  <si>
    <t>26610.12.1</t>
  </si>
  <si>
    <t>PAÑO HUMEDO ABSORBENTE DE CELULOSA</t>
  </si>
  <si>
    <t>TOALLAS HUMEDAS PAQUETE X 100 UNIDADES CADA UNO</t>
  </si>
  <si>
    <t>1.65</t>
  </si>
  <si>
    <t>ADRIANA LOPEZ</t>
  </si>
  <si>
    <t xml:space="preserve"> 001-009-000001691</t>
  </si>
  <si>
    <t>GASOLINA EXTRA</t>
  </si>
  <si>
    <t>PETROGOLDEN COMBUSTIBLES CIA. LTDA.</t>
  </si>
  <si>
    <t>SERVICIO DE ABASTECIMIENTO DE COMBUSTIBLE PARA LAS UNIDADES DE LA DIRECCION DISTRITAL 17D11 MEJIA RUMIÑAHUI Y DEL MINISTERIO DE INCLUSION ECONOMICA Y SOCIAL</t>
  </si>
  <si>
    <t xml:space="preserve"> MIES-CZ-2-DDR-2023-5592-M</t>
  </si>
  <si>
    <t>Combustibles</t>
  </si>
  <si>
    <t xml:space="preserve">001-002-000000048 </t>
  </si>
  <si>
    <t>MATERIAL DIDACTICO PARA EL DESARROLLO Y DESTREZAS</t>
  </si>
  <si>
    <t>VILLARROEL TORRES MARLENE MARISOL</t>
  </si>
  <si>
    <t>ADQUISICIÓN DE MATERIAL DIDÁCTICO PARA LAS PERSONAS ADULTAS MAYORES DEL CENTRO GERONTOLÓGICO CAYAMBE</t>
  </si>
  <si>
    <t>MIES-CZ-2-DDR-2023-5512-M</t>
  </si>
  <si>
    <t>001-002-000001035</t>
  </si>
  <si>
    <t>SERVICIO DE ALQUILER DE CAMIONETAS CON CONDUCTOR</t>
  </si>
  <si>
    <t>COOPERATIVA DE TRANSPORTE EXCLUSIVO COMERCIAL MIXTO DE CARGA Y PASAJEROS DE CAMIONETAS DOBLE CABINA SANGOLQUI</t>
  </si>
  <si>
    <t>CONTRATACIÓN DEL SERVICIO DE ALQUILER DE UNA CAMIONETA DOBLE CABINA CON CONDUCTOR PARA LA MOVILIZACIÓN DEL EQUIPO TÉCNICO DE LA UNIDAD DE INCLUSION ECONÓMICA DE LA DIRECCION DISTRITAL 17D11-MEJIA-RUMIÑAHUI-MIES</t>
  </si>
  <si>
    <t>MIES-CZ-2-DDR-2023-5359-M</t>
  </si>
  <si>
    <t>001-001-000000500</t>
  </si>
  <si>
    <t>CRUZ JARAMILLO MAYRA BETZABE</t>
  </si>
  <si>
    <t>ADQUISICIÓN DE MATERIAL DIDÁCTICO PARA LAS UNIDADES DE ATENCIÓN DIRECTA DEL PROYECTO ENVEJECIENDO JUNTOS, MODALIDAD ATENCIÓN DOMICILIARIA SIN DISCAPACIDAD DE LA UNIDAD DESCONCENTRADA UNIDAD DESCONCENTRADA TIPO A DIRECCIÓN DISTRITAL MEJÍA RUMIÑAHUI- MIES</t>
  </si>
  <si>
    <t>MIES-CZ-2-DDR-2023-4163-M</t>
  </si>
  <si>
    <t xml:space="preserve"> 001-002-000000968  </t>
  </si>
  <si>
    <t>Contratación del servicio de alquiler de dos camionetas doble cabina con conductor para la movilización del equipo técnico del servicio de Calificación y Acompañamiento Técnico a personas usuarias del bono Joaquín Gallegos Lara y sus familias, para los cantones de la Dirección Distrital Rumiñahui</t>
  </si>
  <si>
    <t>MIES-CZ-2-DDR-2023-5571-M</t>
  </si>
  <si>
    <t>001-100-000025</t>
  </si>
  <si>
    <t>SERVICIOS DE TAXI DE AGUA, EXCURSION Y SERVICIOS DE BARCO DE TURISMO POR VIAS DE NAVEGACION INTERIOR CON EMBARCACIONES</t>
  </si>
  <si>
    <t xml:space="preserve"> ALOMIA IZURIETA JHONNY LEONEL</t>
  </si>
  <si>
    <t>ALQUILER DE UN BOTE DESLIZADOR CON MOTORISTA PARA LA MOVILIDAD FLUVIAL DE LAS ANALISTA DE SERVICIOS Y ATENCION DISTRITAL DEL BJGL</t>
  </si>
  <si>
    <t>MEDIANTE MEMORANDO N° MIES-CZ-2-DDO-2023-7733-M,</t>
  </si>
  <si>
    <t>DARWIN YUMBO</t>
  </si>
  <si>
    <t>001-003-000030</t>
  </si>
  <si>
    <t>SUMINISTRO E INSTALACION DE EQUIPO PARA EXPOSICIONES, JUNTO CON LA ORGANIZACION DE EXPOSICIONES</t>
  </si>
  <si>
    <t>ESPINOZA GONZAGA RICHAR GEOVANNY</t>
  </si>
  <si>
    <t>SERVICIOS DE LOGÍSTICA DE TALLER PARA LA EJECUCIÓN DE LA ESTRATEGIA DE FORMACIÓN CONTINUA DENOMINADA OPORTUNIDADES EN TERRITORIO, DIRIGIDA AL PERSONAL TÉCNICO Y OPERATIVO DE LOS SERVICIOS DE INTERGENERACIONAL, DISCAPACIDADES Y PROTECCIÓN ESPECIAL, DE LA DIRECCIÓN DISTRITAL-ORELLANA MIES</t>
  </si>
  <si>
    <t>AUTORIZADO MEDIANTE EL MEMORANDO N° MIES-CZ-2-DDO-2023-7452-M</t>
  </si>
  <si>
    <t>001-010-0000000360</t>
  </si>
  <si>
    <t>SERVICIOS TRANSPAYAMINO S.A.</t>
  </si>
  <si>
    <t>ALQUILER DE UNA CAMIONETA DOBLE CABINA 4X4 CON CONDUCTOR PARA LA MOVILIZACIÓN DE LA ANALISTA DE SERVICIOS Y ATENCIÓN DISTRITAL DEL BONO JOAQUÍN GALLEGOS LARA</t>
  </si>
  <si>
    <t>AUTORIZADO MEDIANTE EL MEMORANDO N° MIES-CZ-2-DDO-2023-7337-M</t>
  </si>
  <si>
    <t>001-100-0000023</t>
  </si>
  <si>
    <t>COMPAÑIA DE TRANSPORTE MIXTO LORECENSE S.A</t>
  </si>
  <si>
    <t>ALQUILER DE UNA CAMIONETA DOBLE CABINA CON CONDUCTOR PARA LA MOVILIZACIÓN DEL TÉCNICO DE LA UNIDAD DE INCLUSIÓN ECONÓMICA DE LA DIRECCIÓN DISTRITAL 22D02 LORETO ORELLANA MIES</t>
  </si>
  <si>
    <t>AUTORIZADO MEDIANTE EL MEMORANDO N° MIES-CZ-2-DDO-2023-7239-M</t>
  </si>
  <si>
    <t>002-002-000260</t>
  </si>
  <si>
    <t>FLUVIALPAÑACOCHA CIA LTDA</t>
  </si>
  <si>
    <t>ALQUILER DE UN BOTE DESLIZADOR PARA LA MOVILIZACIÓN DE LOS TÉCNICOS DE ACOMPAÑAMIENTO FAMILIAR, PERTENCIENTES A LA DIRECCIÓN DITRITAL 22DO2 LORETO – ORELLANA - MIES</t>
  </si>
  <si>
    <t>AUTORIZADO MEDIANTE MEMORANDO N° MIES-CZ-2-DDO-2023-7207-M</t>
  </si>
  <si>
    <t>001-001-000524</t>
  </si>
  <si>
    <t>ADQUISICIÓN DE MATERIAL DIDÁCTICO PARA LAS UNIDADES DE ATENCIÓN DIRECTA DEL PROYECTO ENVEJECIENDO JUNTOS, DE LA DIRECCION DISTRITAL ORELLANA</t>
  </si>
  <si>
    <t>AUTORIZADO MEDIANTE MEMORANDO N° MIES-CZ-2-DDO-2023-7137-M</t>
  </si>
  <si>
    <t>280-2000</t>
  </si>
  <si>
    <t>280-2230</t>
  </si>
  <si>
    <t>280-2320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</si>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</sst>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000"/>
    <numFmt numFmtId="166" formatCode="dd/mm/yyyy;@"/>
    <numFmt numFmtId="167" formatCode="0.00000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Verdana"/>
      <family val="2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4"/>
      <name val="Calibri"/>
      <family val="2"/>
    </font>
    <font>
      <sz val="14"/>
      <color rgb="FF000000"/>
      <name val="Calibri"/>
      <family val="2"/>
    </font>
    <font>
      <sz val="8"/>
      <name val="Times New Roman"/>
      <family val="1"/>
    </font>
    <font>
      <sz val="8"/>
      <color rgb="FF4F4F4F"/>
      <name val="Verdana"/>
      <family val="2"/>
    </font>
    <font>
      <sz val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4EE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90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5" fillId="0" borderId="0" xfId="0" applyFont="1"/>
    <xf numFmtId="0" fontId="5" fillId="2" borderId="0" xfId="0" applyFont="1" applyFill="1"/>
    <xf numFmtId="0" fontId="6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" fontId="7" fillId="4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/>
    <xf numFmtId="0" fontId="9" fillId="3" borderId="1" xfId="0" applyFont="1" applyFill="1" applyBorder="1" applyAlignment="1">
      <alignment horizontal="center" vertical="center" wrapText="1"/>
    </xf>
    <xf numFmtId="164" fontId="9" fillId="3" borderId="1" xfId="1" applyFont="1" applyFill="1" applyBorder="1" applyAlignment="1">
      <alignment horizontal="center" vertical="center" wrapText="1"/>
    </xf>
    <xf numFmtId="166" fontId="7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7" fontId="4" fillId="0" borderId="1" xfId="0" applyNumberFormat="1" applyFont="1" applyBorder="1" applyAlignment="1">
      <alignment horizontal="righ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165" fontId="9" fillId="0" borderId="0" xfId="0" applyNumberFormat="1" applyFont="1" applyAlignment="1">
      <alignment horizontal="right" wrapText="1"/>
    </xf>
    <xf numFmtId="0" fontId="4" fillId="2" borderId="0" xfId="0" applyFont="1" applyFill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2" fontId="5" fillId="0" borderId="0" xfId="0" applyNumberFormat="1" applyFont="1"/>
    <xf numFmtId="0" fontId="2" fillId="0" borderId="0" xfId="0" applyFont="1" applyAlignment="1">
      <alignment horizont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165" fontId="10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1" fontId="7" fillId="4" borderId="1" xfId="0" applyNumberFormat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2" fontId="5" fillId="2" borderId="0" xfId="0" applyNumberFormat="1" applyFont="1" applyFill="1"/>
    <xf numFmtId="2" fontId="6" fillId="3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right" vertical="center" wrapText="1"/>
    </xf>
    <xf numFmtId="0" fontId="9" fillId="3" borderId="3" xfId="0" applyFont="1" applyFill="1" applyBorder="1" applyAlignment="1">
      <alignment horizontal="center" vertical="center" wrapText="1"/>
    </xf>
    <xf numFmtId="164" fontId="9" fillId="3" borderId="3" xfId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wrapText="1"/>
    </xf>
    <xf numFmtId="0" fontId="11" fillId="0" borderId="5" xfId="0" applyFont="1" applyFill="1" applyBorder="1" applyAlignment="1">
      <alignment wrapText="1"/>
    </xf>
    <xf numFmtId="14" fontId="11" fillId="0" borderId="5" xfId="0" applyNumberFormat="1" applyFont="1" applyFill="1" applyBorder="1" applyAlignment="1">
      <alignment wrapText="1"/>
    </xf>
    <xf numFmtId="0" fontId="12" fillId="0" borderId="5" xfId="0" applyFont="1" applyFill="1" applyBorder="1" applyAlignment="1">
      <alignment wrapText="1"/>
    </xf>
    <xf numFmtId="0" fontId="14" fillId="2" borderId="1" xfId="0" applyFont="1" applyFill="1" applyBorder="1" applyAlignment="1">
      <alignment horizontal="left" vertical="top" wrapText="1"/>
    </xf>
    <xf numFmtId="14" fontId="14" fillId="2" borderId="1" xfId="0" applyNumberFormat="1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horizontal="left" vertical="top" wrapText="1"/>
    </xf>
    <xf numFmtId="14" fontId="14" fillId="4" borderId="1" xfId="0" applyNumberFormat="1" applyFont="1" applyFill="1" applyBorder="1" applyAlignment="1">
      <alignment horizontal="left" vertical="top" wrapText="1"/>
    </xf>
    <xf numFmtId="0" fontId="2" fillId="0" borderId="1" xfId="0" applyFont="1" applyBorder="1"/>
    <xf numFmtId="14" fontId="10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165" fontId="10" fillId="0" borderId="1" xfId="0" applyNumberFormat="1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4" fontId="8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 wrapText="1"/>
    </xf>
    <xf numFmtId="166" fontId="15" fillId="0" borderId="1" xfId="0" applyNumberFormat="1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4" fillId="2" borderId="1" xfId="0" applyNumberFormat="1" applyFont="1" applyFill="1" applyBorder="1" applyAlignment="1">
      <alignment horizontal="left" vertical="top" wrapText="1"/>
    </xf>
    <xf numFmtId="0" fontId="14" fillId="4" borderId="1" xfId="0" applyNumberFormat="1" applyFont="1" applyFill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showGridLines="0" topLeftCell="A11" zoomScale="70" zoomScaleNormal="70" workbookViewId="0">
      <selection activeCell="J17" sqref="J17"/>
    </sheetView>
  </sheetViews>
  <sheetFormatPr baseColWidth="10" defaultColWidth="11.42578125" defaultRowHeight="18.75" x14ac:dyDescent="0.3"/>
  <cols>
    <col min="1" max="1" width="7.5703125" style="8" customWidth="1"/>
    <col min="2" max="2" width="28" style="8" customWidth="1"/>
    <col min="3" max="3" width="16.5703125" style="8" customWidth="1"/>
    <col min="4" max="4" width="16.140625" style="8" customWidth="1"/>
    <col min="5" max="5" width="52.28515625" style="8" customWidth="1"/>
    <col min="6" max="6" width="23.85546875" style="8" customWidth="1"/>
    <col min="7" max="7" width="41.85546875" style="8" customWidth="1"/>
    <col min="8" max="8" width="11.5703125" style="8" bestFit="1" customWidth="1"/>
    <col min="9" max="9" width="19.28515625" style="8" customWidth="1"/>
    <col min="10" max="10" width="17.140625" style="26" customWidth="1"/>
    <col min="11" max="11" width="37" style="8" customWidth="1"/>
    <col min="12" max="12" width="23.85546875" style="8" customWidth="1"/>
    <col min="13" max="13" width="15.5703125" style="8" customWidth="1"/>
    <col min="14" max="16384" width="11.42578125" style="3"/>
  </cols>
  <sheetData>
    <row r="1" spans="1:13" x14ac:dyDescent="0.3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x14ac:dyDescent="0.3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15.75" x14ac:dyDescent="0.25">
      <c r="A3" s="78" t="s">
        <v>25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ht="22.5" customHeight="1" x14ac:dyDescent="0.3"/>
    <row r="5" spans="1:13" x14ac:dyDescent="0.3">
      <c r="A5" s="9"/>
      <c r="B5" s="9"/>
      <c r="C5" s="9"/>
      <c r="D5" s="9"/>
      <c r="E5" s="9"/>
      <c r="F5" s="9"/>
      <c r="G5" s="9"/>
      <c r="H5" s="9"/>
      <c r="I5" s="9"/>
      <c r="J5" s="37"/>
      <c r="K5" s="9"/>
      <c r="L5" s="9"/>
      <c r="M5" s="9"/>
    </row>
    <row r="6" spans="1:13" ht="93.75" x14ac:dyDescent="0.25">
      <c r="A6" s="10" t="s">
        <v>2</v>
      </c>
      <c r="B6" s="10" t="s">
        <v>3</v>
      </c>
      <c r="C6" s="10" t="s">
        <v>4</v>
      </c>
      <c r="D6" s="10" t="s">
        <v>5</v>
      </c>
      <c r="E6" s="10" t="s">
        <v>6</v>
      </c>
      <c r="F6" s="10" t="s">
        <v>7</v>
      </c>
      <c r="G6" s="10" t="s">
        <v>8</v>
      </c>
      <c r="H6" s="10" t="s">
        <v>9</v>
      </c>
      <c r="I6" s="10" t="s">
        <v>10</v>
      </c>
      <c r="J6" s="38" t="s">
        <v>11</v>
      </c>
      <c r="K6" s="10" t="s">
        <v>12</v>
      </c>
      <c r="L6" s="10" t="s">
        <v>13</v>
      </c>
      <c r="M6" s="10" t="s">
        <v>14</v>
      </c>
    </row>
    <row r="7" spans="1:13" ht="71.25" x14ac:dyDescent="0.25">
      <c r="A7" s="12">
        <v>1</v>
      </c>
      <c r="B7" s="12" t="s">
        <v>82</v>
      </c>
      <c r="C7" s="16">
        <v>45163</v>
      </c>
      <c r="D7" s="12">
        <v>652190111</v>
      </c>
      <c r="E7" s="35" t="s">
        <v>83</v>
      </c>
      <c r="F7" s="12" t="s">
        <v>84</v>
      </c>
      <c r="G7" s="12" t="s">
        <v>85</v>
      </c>
      <c r="H7" s="12">
        <v>1</v>
      </c>
      <c r="I7" s="25">
        <v>1600</v>
      </c>
      <c r="J7" s="25">
        <v>1600</v>
      </c>
      <c r="K7" s="12" t="s">
        <v>86</v>
      </c>
      <c r="L7" s="12" t="s">
        <v>33</v>
      </c>
      <c r="M7" s="12" t="s">
        <v>87</v>
      </c>
    </row>
    <row r="8" spans="1:13" ht="156.75" x14ac:dyDescent="0.25">
      <c r="A8" s="12">
        <v>2</v>
      </c>
      <c r="B8" s="12" t="s">
        <v>88</v>
      </c>
      <c r="C8" s="16">
        <v>45148</v>
      </c>
      <c r="D8" s="12">
        <v>859700311</v>
      </c>
      <c r="E8" s="35" t="s">
        <v>89</v>
      </c>
      <c r="F8" s="12" t="s">
        <v>90</v>
      </c>
      <c r="G8" s="12" t="s">
        <v>91</v>
      </c>
      <c r="H8" s="12">
        <v>1</v>
      </c>
      <c r="I8" s="25">
        <v>2099</v>
      </c>
      <c r="J8" s="25">
        <f>H8*I8</f>
        <v>2099</v>
      </c>
      <c r="K8" s="12" t="s">
        <v>92</v>
      </c>
      <c r="L8" s="12" t="s">
        <v>33</v>
      </c>
      <c r="M8" s="12" t="s">
        <v>87</v>
      </c>
    </row>
    <row r="9" spans="1:13" ht="99.75" x14ac:dyDescent="0.25">
      <c r="A9" s="12"/>
      <c r="B9" s="12" t="s">
        <v>93</v>
      </c>
      <c r="C9" s="16">
        <v>45145</v>
      </c>
      <c r="D9" s="12">
        <v>641000023</v>
      </c>
      <c r="E9" s="35" t="s">
        <v>28</v>
      </c>
      <c r="F9" s="12" t="s">
        <v>94</v>
      </c>
      <c r="G9" s="12" t="s">
        <v>95</v>
      </c>
      <c r="H9" s="12">
        <v>13</v>
      </c>
      <c r="I9" s="25">
        <v>78</v>
      </c>
      <c r="J9" s="25">
        <f t="shared" ref="J9:J12" si="0">H9*I9</f>
        <v>1014</v>
      </c>
      <c r="K9" s="12" t="s">
        <v>96</v>
      </c>
      <c r="L9" s="12" t="s">
        <v>33</v>
      </c>
      <c r="M9" s="12" t="s">
        <v>87</v>
      </c>
    </row>
    <row r="10" spans="1:13" ht="99.75" x14ac:dyDescent="0.25">
      <c r="A10" s="12"/>
      <c r="B10" s="12" t="s">
        <v>97</v>
      </c>
      <c r="C10" s="16">
        <v>45142</v>
      </c>
      <c r="D10" s="12">
        <v>641000023</v>
      </c>
      <c r="E10" s="35" t="s">
        <v>28</v>
      </c>
      <c r="F10" s="12" t="s">
        <v>98</v>
      </c>
      <c r="G10" s="12" t="s">
        <v>99</v>
      </c>
      <c r="H10" s="12">
        <v>6</v>
      </c>
      <c r="I10" s="25">
        <v>75</v>
      </c>
      <c r="J10" s="25">
        <f t="shared" si="0"/>
        <v>450</v>
      </c>
      <c r="K10" s="12" t="s">
        <v>100</v>
      </c>
      <c r="L10" s="12" t="s">
        <v>33</v>
      </c>
      <c r="M10" s="12" t="s">
        <v>87</v>
      </c>
    </row>
    <row r="11" spans="1:13" ht="85.5" x14ac:dyDescent="0.25">
      <c r="A11" s="12"/>
      <c r="B11" s="12" t="s">
        <v>101</v>
      </c>
      <c r="C11" s="16">
        <v>45140</v>
      </c>
      <c r="D11" s="12">
        <v>652190111</v>
      </c>
      <c r="E11" s="35" t="s">
        <v>83</v>
      </c>
      <c r="F11" s="12" t="s">
        <v>102</v>
      </c>
      <c r="G11" s="12" t="s">
        <v>103</v>
      </c>
      <c r="H11" s="12">
        <v>1</v>
      </c>
      <c r="I11" s="25">
        <v>2975</v>
      </c>
      <c r="J11" s="25">
        <f t="shared" si="0"/>
        <v>2975</v>
      </c>
      <c r="K11" s="12" t="s">
        <v>104</v>
      </c>
      <c r="L11" s="12" t="s">
        <v>33</v>
      </c>
      <c r="M11" s="12" t="s">
        <v>87</v>
      </c>
    </row>
    <row r="12" spans="1:13" ht="71.25" x14ac:dyDescent="0.25">
      <c r="A12" s="12"/>
      <c r="B12" s="12" t="s">
        <v>105</v>
      </c>
      <c r="C12" s="16">
        <v>45140</v>
      </c>
      <c r="D12" s="12">
        <v>369900026</v>
      </c>
      <c r="E12" s="35" t="s">
        <v>66</v>
      </c>
      <c r="F12" s="12" t="s">
        <v>76</v>
      </c>
      <c r="G12" s="12" t="s">
        <v>106</v>
      </c>
      <c r="H12" s="12">
        <v>1</v>
      </c>
      <c r="I12" s="25">
        <v>210</v>
      </c>
      <c r="J12" s="25">
        <f t="shared" si="0"/>
        <v>210</v>
      </c>
      <c r="K12" s="12" t="s">
        <v>107</v>
      </c>
      <c r="L12" s="12" t="s">
        <v>41</v>
      </c>
      <c r="M12" s="12" t="s">
        <v>87</v>
      </c>
    </row>
    <row r="13" spans="1:13" ht="15.75" x14ac:dyDescent="0.25">
      <c r="A13" s="12"/>
      <c r="B13" s="12"/>
      <c r="C13" s="16"/>
      <c r="D13" s="11"/>
      <c r="E13" s="36"/>
      <c r="F13" s="35"/>
      <c r="G13" s="11"/>
      <c r="H13" s="11"/>
      <c r="I13" s="25"/>
      <c r="J13" s="25"/>
      <c r="K13" s="11"/>
      <c r="L13" s="12"/>
      <c r="M13" s="12"/>
    </row>
    <row r="14" spans="1:13" ht="15.75" x14ac:dyDescent="0.25">
      <c r="A14" s="12"/>
      <c r="B14" s="12"/>
      <c r="C14" s="16"/>
      <c r="D14" s="11"/>
      <c r="E14" s="11"/>
      <c r="F14" s="35"/>
      <c r="G14" s="11"/>
      <c r="H14" s="11"/>
      <c r="I14" s="25"/>
      <c r="J14" s="25"/>
      <c r="K14" s="11"/>
      <c r="L14" s="12"/>
      <c r="M14" s="12"/>
    </row>
    <row r="15" spans="1:13" x14ac:dyDescent="0.3">
      <c r="J15" s="26">
        <f>SUM(J7:J14)</f>
        <v>8348</v>
      </c>
    </row>
    <row r="20" spans="2:2" x14ac:dyDescent="0.3">
      <c r="B20" s="8" t="s">
        <v>15</v>
      </c>
    </row>
    <row r="21" spans="2:2" x14ac:dyDescent="0.3">
      <c r="B21" s="8" t="s">
        <v>16</v>
      </c>
    </row>
  </sheetData>
  <mergeCells count="3">
    <mergeCell ref="A2:M2"/>
    <mergeCell ref="A3:M3"/>
    <mergeCell ref="A1:M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topLeftCell="A7" zoomScale="70" zoomScaleNormal="70" workbookViewId="0">
      <selection activeCell="J7" sqref="J7:J11"/>
    </sheetView>
  </sheetViews>
  <sheetFormatPr baseColWidth="10" defaultColWidth="11.42578125" defaultRowHeight="15" x14ac:dyDescent="0.25"/>
  <cols>
    <col min="1" max="1" width="11.5703125" bestFit="1" customWidth="1"/>
    <col min="2" max="2" width="18.42578125" bestFit="1" customWidth="1"/>
    <col min="3" max="3" width="14.7109375" bestFit="1" customWidth="1"/>
    <col min="4" max="4" width="17.5703125" bestFit="1" customWidth="1"/>
    <col min="5" max="5" width="65.28515625" style="5" customWidth="1"/>
    <col min="6" max="6" width="20.7109375" customWidth="1"/>
    <col min="7" max="7" width="48.5703125" customWidth="1"/>
    <col min="8" max="8" width="12" bestFit="1" customWidth="1"/>
    <col min="9" max="9" width="19.140625" customWidth="1"/>
    <col min="10" max="10" width="15.42578125" bestFit="1" customWidth="1"/>
    <col min="11" max="11" width="24.85546875" bestFit="1" customWidth="1"/>
    <col min="12" max="12" width="24.28515625" customWidth="1"/>
    <col min="13" max="13" width="30.7109375" bestFit="1" customWidth="1"/>
  </cols>
  <sheetData>
    <row r="1" spans="1:13" ht="15.75" x14ac:dyDescent="0.25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x14ac:dyDescent="0.25">
      <c r="F2" t="s">
        <v>17</v>
      </c>
    </row>
    <row r="3" spans="1:13" ht="15.75" x14ac:dyDescent="0.25">
      <c r="A3" s="78" t="s">
        <v>25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5" spans="1:13" x14ac:dyDescent="0.25">
      <c r="A5" s="1"/>
      <c r="B5" s="1"/>
      <c r="C5" s="1"/>
      <c r="D5" s="1"/>
      <c r="E5" s="4"/>
      <c r="F5" s="1"/>
      <c r="G5" s="1"/>
      <c r="H5" s="1"/>
      <c r="I5" s="1"/>
      <c r="K5" s="1"/>
      <c r="L5" s="1"/>
      <c r="M5" s="1"/>
    </row>
    <row r="6" spans="1:13" ht="47.25" x14ac:dyDescent="0.25">
      <c r="A6" s="14" t="s">
        <v>2</v>
      </c>
      <c r="B6" s="14" t="s">
        <v>3</v>
      </c>
      <c r="C6" s="14" t="s">
        <v>4</v>
      </c>
      <c r="D6" s="14" t="s">
        <v>5</v>
      </c>
      <c r="E6" s="14" t="s">
        <v>6</v>
      </c>
      <c r="F6" s="14" t="s">
        <v>7</v>
      </c>
      <c r="G6" s="14" t="s">
        <v>8</v>
      </c>
      <c r="H6" s="14" t="s">
        <v>9</v>
      </c>
      <c r="I6" s="15" t="s">
        <v>10</v>
      </c>
      <c r="J6" s="15" t="s">
        <v>11</v>
      </c>
      <c r="K6" s="14" t="s">
        <v>12</v>
      </c>
      <c r="L6" s="14" t="s">
        <v>13</v>
      </c>
      <c r="M6" s="14" t="s">
        <v>14</v>
      </c>
    </row>
    <row r="7" spans="1:13" s="31" customFormat="1" ht="50.25" customHeight="1" x14ac:dyDescent="0.3">
      <c r="A7" s="28">
        <v>1</v>
      </c>
      <c r="B7" s="28" t="s">
        <v>59</v>
      </c>
      <c r="C7" s="51">
        <v>45156</v>
      </c>
      <c r="D7" s="29">
        <v>333100013</v>
      </c>
      <c r="E7" s="28" t="s">
        <v>60</v>
      </c>
      <c r="F7" s="28" t="s">
        <v>61</v>
      </c>
      <c r="G7" s="28" t="s">
        <v>62</v>
      </c>
      <c r="H7" s="52">
        <v>1</v>
      </c>
      <c r="I7" s="52">
        <v>467.24</v>
      </c>
      <c r="J7" s="30">
        <f>H7*I7</f>
        <v>467.24</v>
      </c>
      <c r="K7" s="53" t="s">
        <v>63</v>
      </c>
      <c r="L7" s="54" t="s">
        <v>64</v>
      </c>
      <c r="M7" s="29" t="s">
        <v>18</v>
      </c>
    </row>
    <row r="8" spans="1:13" s="31" customFormat="1" ht="50.25" customHeight="1" x14ac:dyDescent="0.3">
      <c r="A8" s="29">
        <v>2</v>
      </c>
      <c r="B8" s="28" t="s">
        <v>65</v>
      </c>
      <c r="C8" s="51">
        <v>45154</v>
      </c>
      <c r="D8" s="29">
        <v>369900026</v>
      </c>
      <c r="E8" s="28" t="s">
        <v>66</v>
      </c>
      <c r="F8" s="28" t="s">
        <v>67</v>
      </c>
      <c r="G8" s="28" t="s">
        <v>68</v>
      </c>
      <c r="H8" s="30">
        <v>1</v>
      </c>
      <c r="I8" s="30">
        <v>586.25</v>
      </c>
      <c r="J8" s="30">
        <f>H8*I8</f>
        <v>586.25</v>
      </c>
      <c r="K8" s="53" t="s">
        <v>69</v>
      </c>
      <c r="L8" s="53" t="s">
        <v>41</v>
      </c>
      <c r="M8" s="29" t="s">
        <v>18</v>
      </c>
    </row>
    <row r="9" spans="1:13" s="31" customFormat="1" ht="50.25" customHeight="1" x14ac:dyDescent="0.3">
      <c r="A9" s="29">
        <v>3</v>
      </c>
      <c r="B9" s="28" t="s">
        <v>70</v>
      </c>
      <c r="C9" s="51">
        <v>45148</v>
      </c>
      <c r="D9" s="29">
        <v>643500012</v>
      </c>
      <c r="E9" s="28" t="s">
        <v>71</v>
      </c>
      <c r="F9" s="28" t="s">
        <v>72</v>
      </c>
      <c r="G9" s="28" t="s">
        <v>73</v>
      </c>
      <c r="H9" s="30">
        <v>10</v>
      </c>
      <c r="I9" s="30">
        <v>82</v>
      </c>
      <c r="J9" s="30">
        <f>H9*I9</f>
        <v>820</v>
      </c>
      <c r="K9" s="53" t="s">
        <v>74</v>
      </c>
      <c r="L9" s="53" t="s">
        <v>33</v>
      </c>
      <c r="M9" s="29" t="s">
        <v>18</v>
      </c>
    </row>
    <row r="10" spans="1:13" s="31" customFormat="1" ht="50.25" customHeight="1" x14ac:dyDescent="0.3">
      <c r="A10" s="55">
        <v>4</v>
      </c>
      <c r="B10" s="55" t="s">
        <v>75</v>
      </c>
      <c r="C10" s="56">
        <v>45111</v>
      </c>
      <c r="D10" s="29">
        <v>369900026</v>
      </c>
      <c r="E10" s="28" t="s">
        <v>66</v>
      </c>
      <c r="F10" s="57" t="s">
        <v>76</v>
      </c>
      <c r="G10" s="28" t="s">
        <v>77</v>
      </c>
      <c r="H10" s="30">
        <v>1</v>
      </c>
      <c r="I10" s="30">
        <v>559</v>
      </c>
      <c r="J10" s="30">
        <f>H10*I10</f>
        <v>559</v>
      </c>
      <c r="K10" s="58" t="s">
        <v>78</v>
      </c>
      <c r="L10" s="58" t="s">
        <v>41</v>
      </c>
      <c r="M10" s="29" t="s">
        <v>18</v>
      </c>
    </row>
    <row r="11" spans="1:13" s="32" customFormat="1" ht="50.25" customHeight="1" x14ac:dyDescent="0.25">
      <c r="A11" s="29">
        <v>5</v>
      </c>
      <c r="B11" s="29" t="s">
        <v>79</v>
      </c>
      <c r="C11" s="51">
        <v>45082</v>
      </c>
      <c r="D11" s="29">
        <v>643500012</v>
      </c>
      <c r="E11" s="28" t="s">
        <v>71</v>
      </c>
      <c r="F11" s="57" t="s">
        <v>72</v>
      </c>
      <c r="G11" s="57" t="s">
        <v>80</v>
      </c>
      <c r="H11" s="30">
        <v>24</v>
      </c>
      <c r="I11" s="30">
        <v>85</v>
      </c>
      <c r="J11" s="30">
        <f>H11*I11</f>
        <v>2040</v>
      </c>
      <c r="K11" s="59" t="s">
        <v>81</v>
      </c>
      <c r="L11" s="60" t="s">
        <v>33</v>
      </c>
      <c r="M11" s="29" t="s">
        <v>18</v>
      </c>
    </row>
    <row r="12" spans="1:13" s="31" customFormat="1" ht="50.25" customHeight="1" x14ac:dyDescent="0.3">
      <c r="A12" s="42"/>
      <c r="B12" s="43"/>
      <c r="C12" s="44"/>
      <c r="D12" s="43"/>
      <c r="E12" s="43"/>
      <c r="F12" s="43"/>
      <c r="G12" s="43"/>
      <c r="H12" s="45"/>
      <c r="I12" s="45"/>
      <c r="J12" s="45"/>
      <c r="K12" s="45"/>
      <c r="L12" s="43"/>
      <c r="M12" s="43"/>
    </row>
    <row r="13" spans="1:13" s="31" customFormat="1" ht="50.25" customHeight="1" x14ac:dyDescent="0.3">
      <c r="A13" s="42"/>
      <c r="B13" s="43"/>
      <c r="C13" s="44"/>
      <c r="D13" s="43"/>
      <c r="E13" s="43"/>
      <c r="F13" s="43"/>
      <c r="G13" s="43"/>
      <c r="H13" s="43"/>
      <c r="I13" s="43"/>
      <c r="J13" s="43"/>
      <c r="K13" s="43"/>
      <c r="L13" s="43"/>
      <c r="M13" s="43"/>
    </row>
    <row r="14" spans="1:13" s="31" customFormat="1" ht="24.75" customHeight="1" x14ac:dyDescent="0.3">
      <c r="A14" s="29"/>
      <c r="B14" s="29"/>
      <c r="C14" s="29"/>
      <c r="D14" s="29"/>
      <c r="E14" s="28"/>
      <c r="F14" s="29"/>
      <c r="G14" s="29"/>
      <c r="H14" s="39"/>
      <c r="I14" s="33"/>
      <c r="J14" s="30"/>
      <c r="K14" s="29"/>
      <c r="L14" s="29"/>
      <c r="M14" s="29"/>
    </row>
    <row r="15" spans="1:13" s="31" customFormat="1" ht="24.75" customHeight="1" x14ac:dyDescent="0.3">
      <c r="A15" s="29"/>
      <c r="B15" s="29"/>
      <c r="C15" s="29"/>
      <c r="D15" s="34"/>
      <c r="E15" s="28"/>
      <c r="F15" s="29"/>
      <c r="G15" s="29"/>
      <c r="H15" s="39"/>
      <c r="I15" s="33"/>
      <c r="J15" s="30"/>
      <c r="K15" s="29"/>
      <c r="L15" s="29"/>
      <c r="M15" s="29"/>
    </row>
    <row r="16" spans="1:13" ht="24.75" customHeight="1" x14ac:dyDescent="0.25">
      <c r="A16" s="82"/>
      <c r="B16" s="82"/>
      <c r="C16" s="84"/>
      <c r="D16" s="17"/>
      <c r="E16" s="18"/>
      <c r="F16" s="86"/>
      <c r="G16" s="82"/>
      <c r="H16" s="17"/>
      <c r="I16" s="19"/>
      <c r="J16" s="19"/>
      <c r="K16" s="17"/>
      <c r="L16" s="17"/>
      <c r="M16" s="17"/>
    </row>
    <row r="17" spans="1:13" ht="24.75" customHeight="1" x14ac:dyDescent="0.25">
      <c r="A17" s="83"/>
      <c r="B17" s="83"/>
      <c r="C17" s="85"/>
      <c r="D17" s="17"/>
      <c r="E17" s="18"/>
      <c r="F17" s="87"/>
      <c r="G17" s="83"/>
      <c r="H17" s="17"/>
      <c r="I17" s="19"/>
      <c r="J17" s="19"/>
      <c r="K17" s="17"/>
      <c r="L17" s="17"/>
      <c r="M17" s="17"/>
    </row>
    <row r="18" spans="1:13" ht="24.75" customHeight="1" x14ac:dyDescent="0.25">
      <c r="A18" s="17"/>
      <c r="B18" s="17"/>
      <c r="C18" s="20"/>
      <c r="D18" s="17"/>
      <c r="E18" s="18"/>
      <c r="F18" s="18"/>
      <c r="G18" s="17"/>
      <c r="H18" s="21"/>
      <c r="I18" s="19"/>
      <c r="J18" s="19"/>
      <c r="K18" s="17"/>
      <c r="L18" s="17"/>
      <c r="M18" s="17"/>
    </row>
    <row r="19" spans="1:13" ht="15.75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3">
        <f>SUM(J7:J18)</f>
        <v>4472.49</v>
      </c>
      <c r="K19" s="24"/>
      <c r="L19" s="22"/>
      <c r="M19" s="22"/>
    </row>
    <row r="20" spans="1:13" ht="15.75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4"/>
      <c r="L20" s="22"/>
      <c r="M20" s="22"/>
    </row>
    <row r="25" spans="1:13" ht="63" customHeight="1" x14ac:dyDescent="0.25">
      <c r="B25" s="80" t="s">
        <v>18</v>
      </c>
      <c r="C25" s="81"/>
      <c r="D25" s="81"/>
      <c r="E25" s="81"/>
    </row>
    <row r="26" spans="1:13" x14ac:dyDescent="0.25">
      <c r="B26" t="s">
        <v>19</v>
      </c>
    </row>
  </sheetData>
  <mergeCells count="8">
    <mergeCell ref="A1:M1"/>
    <mergeCell ref="A3:M3"/>
    <mergeCell ref="B25:E25"/>
    <mergeCell ref="A16:A17"/>
    <mergeCell ref="B16:B17"/>
    <mergeCell ref="C16:C17"/>
    <mergeCell ref="F16:F17"/>
    <mergeCell ref="G16:G17"/>
  </mergeCells>
  <phoneticPr fontId="8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showGridLines="0" topLeftCell="C1" zoomScale="78" zoomScaleNormal="78" workbookViewId="0">
      <selection activeCell="H18" sqref="H18"/>
    </sheetView>
  </sheetViews>
  <sheetFormatPr baseColWidth="10" defaultColWidth="11.42578125" defaultRowHeight="15.75" x14ac:dyDescent="0.25"/>
  <cols>
    <col min="1" max="1" width="11.5703125" style="3" bestFit="1" customWidth="1"/>
    <col min="2" max="2" width="21.5703125" style="3" customWidth="1"/>
    <col min="3" max="3" width="16.5703125" style="3" customWidth="1"/>
    <col min="4" max="4" width="15" style="3" bestFit="1" customWidth="1"/>
    <col min="5" max="5" width="22.5703125" style="3" customWidth="1"/>
    <col min="6" max="6" width="31.140625" style="3" customWidth="1"/>
    <col min="7" max="7" width="28.5703125" style="3" customWidth="1"/>
    <col min="8" max="8" width="11.5703125" style="3" bestFit="1" customWidth="1"/>
    <col min="9" max="9" width="14.85546875" style="3" customWidth="1"/>
    <col min="10" max="10" width="12.7109375" style="3" bestFit="1" customWidth="1"/>
    <col min="11" max="11" width="20.42578125" style="3" customWidth="1"/>
    <col min="12" max="12" width="20.28515625" style="3" customWidth="1"/>
    <col min="13" max="13" width="34.5703125" style="3" bestFit="1" customWidth="1"/>
    <col min="14" max="16384" width="11.42578125" style="3"/>
  </cols>
  <sheetData>
    <row r="1" spans="1:13" x14ac:dyDescent="0.25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x14ac:dyDescent="0.25">
      <c r="A2" s="79" t="s">
        <v>20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x14ac:dyDescent="0.25">
      <c r="A3" s="78" t="s">
        <v>25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6" spans="1:13" ht="47.25" x14ac:dyDescent="0.25">
      <c r="A6" s="40" t="s">
        <v>21</v>
      </c>
      <c r="B6" s="40" t="s">
        <v>22</v>
      </c>
      <c r="C6" s="40" t="s">
        <v>4</v>
      </c>
      <c r="D6" s="40" t="s">
        <v>5</v>
      </c>
      <c r="E6" s="40" t="s">
        <v>6</v>
      </c>
      <c r="F6" s="40" t="s">
        <v>7</v>
      </c>
      <c r="G6" s="40" t="s">
        <v>8</v>
      </c>
      <c r="H6" s="40" t="s">
        <v>9</v>
      </c>
      <c r="I6" s="41" t="s">
        <v>23</v>
      </c>
      <c r="J6" s="41" t="s">
        <v>11</v>
      </c>
      <c r="K6" s="40" t="s">
        <v>12</v>
      </c>
      <c r="L6" s="40" t="s">
        <v>13</v>
      </c>
      <c r="M6" s="40" t="s">
        <v>14</v>
      </c>
    </row>
    <row r="7" spans="1:13" ht="63" x14ac:dyDescent="0.25">
      <c r="A7" s="46">
        <v>1</v>
      </c>
      <c r="B7" s="46" t="s">
        <v>26</v>
      </c>
      <c r="C7" s="47">
        <v>45156</v>
      </c>
      <c r="D7" s="46" t="s">
        <v>27</v>
      </c>
      <c r="E7" s="46" t="s">
        <v>28</v>
      </c>
      <c r="F7" s="46" t="s">
        <v>29</v>
      </c>
      <c r="G7" s="46" t="s">
        <v>30</v>
      </c>
      <c r="H7" s="46">
        <v>15</v>
      </c>
      <c r="I7" s="46" t="s">
        <v>31</v>
      </c>
      <c r="J7" s="88">
        <v>1116.3</v>
      </c>
      <c r="K7" s="46" t="s">
        <v>32</v>
      </c>
      <c r="L7" s="46" t="s">
        <v>33</v>
      </c>
      <c r="M7" s="46" t="s">
        <v>58</v>
      </c>
    </row>
    <row r="8" spans="1:13" ht="21" x14ac:dyDescent="0.25">
      <c r="A8" s="48">
        <v>2</v>
      </c>
      <c r="B8" s="48" t="s">
        <v>34</v>
      </c>
      <c r="C8" s="49">
        <v>45148</v>
      </c>
      <c r="D8" s="48" t="s">
        <v>35</v>
      </c>
      <c r="E8" s="48" t="s">
        <v>36</v>
      </c>
      <c r="F8" s="48" t="s">
        <v>37</v>
      </c>
      <c r="G8" s="48" t="s">
        <v>38</v>
      </c>
      <c r="H8" s="48">
        <v>160</v>
      </c>
      <c r="I8" s="48" t="s">
        <v>39</v>
      </c>
      <c r="J8" s="48">
        <v>920</v>
      </c>
      <c r="K8" s="48" t="s">
        <v>40</v>
      </c>
      <c r="L8" s="48" t="s">
        <v>41</v>
      </c>
      <c r="M8" s="46" t="s">
        <v>58</v>
      </c>
    </row>
    <row r="9" spans="1:13" ht="42" x14ac:dyDescent="0.25">
      <c r="A9" s="46">
        <v>3</v>
      </c>
      <c r="B9" s="46" t="s">
        <v>34</v>
      </c>
      <c r="C9" s="47">
        <v>45148</v>
      </c>
      <c r="D9" s="46" t="s">
        <v>42</v>
      </c>
      <c r="E9" s="46" t="s">
        <v>43</v>
      </c>
      <c r="F9" s="46" t="s">
        <v>37</v>
      </c>
      <c r="G9" s="46" t="s">
        <v>44</v>
      </c>
      <c r="H9" s="46">
        <v>620</v>
      </c>
      <c r="I9" s="46" t="s">
        <v>45</v>
      </c>
      <c r="J9" s="46">
        <v>341</v>
      </c>
      <c r="K9" s="46" t="s">
        <v>40</v>
      </c>
      <c r="L9" s="46" t="s">
        <v>41</v>
      </c>
      <c r="M9" s="46" t="s">
        <v>58</v>
      </c>
    </row>
    <row r="10" spans="1:13" ht="21" x14ac:dyDescent="0.25">
      <c r="A10" s="48">
        <v>4</v>
      </c>
      <c r="B10" s="48" t="s">
        <v>34</v>
      </c>
      <c r="C10" s="49">
        <v>45148</v>
      </c>
      <c r="D10" s="48" t="s">
        <v>46</v>
      </c>
      <c r="E10" s="48" t="s">
        <v>47</v>
      </c>
      <c r="F10" s="48" t="s">
        <v>37</v>
      </c>
      <c r="G10" s="48" t="s">
        <v>48</v>
      </c>
      <c r="H10" s="48">
        <v>620</v>
      </c>
      <c r="I10" s="48" t="s">
        <v>49</v>
      </c>
      <c r="J10" s="48">
        <v>899</v>
      </c>
      <c r="K10" s="48" t="s">
        <v>40</v>
      </c>
      <c r="L10" s="48" t="s">
        <v>41</v>
      </c>
      <c r="M10" s="46" t="s">
        <v>58</v>
      </c>
    </row>
    <row r="11" spans="1:13" ht="21" x14ac:dyDescent="0.25">
      <c r="A11" s="46">
        <v>5</v>
      </c>
      <c r="B11" s="46" t="s">
        <v>34</v>
      </c>
      <c r="C11" s="47">
        <v>45148</v>
      </c>
      <c r="D11" s="46" t="s">
        <v>50</v>
      </c>
      <c r="E11" s="46" t="s">
        <v>51</v>
      </c>
      <c r="F11" s="46" t="s">
        <v>37</v>
      </c>
      <c r="G11" s="46" t="s">
        <v>52</v>
      </c>
      <c r="H11" s="46">
        <v>620</v>
      </c>
      <c r="I11" s="46" t="s">
        <v>53</v>
      </c>
      <c r="J11" s="88">
        <v>204.6</v>
      </c>
      <c r="K11" s="46" t="s">
        <v>40</v>
      </c>
      <c r="L11" s="46" t="s">
        <v>41</v>
      </c>
      <c r="M11" s="46" t="s">
        <v>58</v>
      </c>
    </row>
    <row r="12" spans="1:13" ht="31.5" x14ac:dyDescent="0.25">
      <c r="A12" s="48">
        <v>6</v>
      </c>
      <c r="B12" s="48" t="s">
        <v>34</v>
      </c>
      <c r="C12" s="49">
        <v>45148</v>
      </c>
      <c r="D12" s="48" t="s">
        <v>54</v>
      </c>
      <c r="E12" s="48" t="s">
        <v>55</v>
      </c>
      <c r="F12" s="48" t="s">
        <v>37</v>
      </c>
      <c r="G12" s="48" t="s">
        <v>56</v>
      </c>
      <c r="H12" s="48">
        <v>150</v>
      </c>
      <c r="I12" s="48" t="s">
        <v>57</v>
      </c>
      <c r="J12" s="89">
        <v>247.5</v>
      </c>
      <c r="K12" s="48" t="s">
        <v>40</v>
      </c>
      <c r="L12" s="48" t="s">
        <v>41</v>
      </c>
      <c r="M12" s="46" t="s">
        <v>58</v>
      </c>
    </row>
    <row r="13" spans="1:13" x14ac:dyDescent="0.25">
      <c r="A13" s="50"/>
      <c r="B13" s="50"/>
      <c r="C13" s="50"/>
      <c r="D13" s="50"/>
      <c r="E13" s="50"/>
      <c r="F13" s="50"/>
      <c r="G13" s="50"/>
      <c r="H13" s="50"/>
      <c r="I13" s="50" t="s">
        <v>111</v>
      </c>
      <c r="J13" s="76">
        <f>SUM(J7:J12)</f>
        <v>3728.4</v>
      </c>
      <c r="K13" s="50"/>
      <c r="L13" s="50"/>
      <c r="M13" s="50"/>
    </row>
    <row r="14" spans="1:13" x14ac:dyDescent="0.25">
      <c r="J14" s="13"/>
    </row>
    <row r="20" spans="11:11" x14ac:dyDescent="0.25">
      <c r="K20" s="13"/>
    </row>
  </sheetData>
  <autoFilter ref="A6:M6"/>
  <mergeCells count="3">
    <mergeCell ref="A1:M1"/>
    <mergeCell ref="A2:M2"/>
    <mergeCell ref="A3:M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topLeftCell="I16" zoomScale="80" zoomScaleNormal="80" workbookViewId="0">
      <selection activeCell="I28" sqref="I28"/>
    </sheetView>
  </sheetViews>
  <sheetFormatPr baseColWidth="10" defaultColWidth="11.42578125" defaultRowHeight="15.75" x14ac:dyDescent="0.25"/>
  <cols>
    <col min="1" max="1" width="23.140625" style="27" customWidth="1"/>
    <col min="2" max="2" width="22" style="3" customWidth="1"/>
    <col min="3" max="3" width="21.85546875" style="3" customWidth="1"/>
    <col min="4" max="4" width="18.140625" style="3" bestFit="1" customWidth="1"/>
    <col min="5" max="5" width="18.28515625" style="3" customWidth="1"/>
    <col min="6" max="6" width="58" style="3" customWidth="1"/>
    <col min="7" max="8" width="31.5703125" style="3" customWidth="1"/>
    <col min="9" max="9" width="31.5703125" style="6" customWidth="1"/>
    <col min="10" max="10" width="16.42578125" style="7" customWidth="1"/>
    <col min="11" max="11" width="16.5703125" style="6" bestFit="1" customWidth="1"/>
    <col min="12" max="12" width="20.85546875" style="3" customWidth="1"/>
    <col min="13" max="13" width="25.85546875" style="3" bestFit="1" customWidth="1"/>
    <col min="14" max="14" width="25.140625" style="3" bestFit="1" customWidth="1"/>
    <col min="15" max="16384" width="11.42578125" style="3"/>
  </cols>
  <sheetData>
    <row r="1" spans="1:14" ht="15.75" customHeight="1" x14ac:dyDescent="0.25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4" ht="15.75" customHeight="1" x14ac:dyDescent="0.25">
      <c r="A2" s="79" t="s">
        <v>20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4" ht="15.75" customHeight="1" x14ac:dyDescent="0.25">
      <c r="A3" s="78" t="s">
        <v>25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4" ht="24.95" customHeight="1" x14ac:dyDescent="0.25">
      <c r="A4" s="2" t="s">
        <v>24</v>
      </c>
      <c r="B4" s="14" t="s">
        <v>2</v>
      </c>
      <c r="C4" s="14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4" t="s">
        <v>9</v>
      </c>
      <c r="J4" s="15" t="s">
        <v>10</v>
      </c>
      <c r="K4" s="15" t="s">
        <v>11</v>
      </c>
      <c r="L4" s="14" t="s">
        <v>12</v>
      </c>
      <c r="M4" s="14" t="s">
        <v>13</v>
      </c>
      <c r="N4" s="14" t="s">
        <v>14</v>
      </c>
    </row>
    <row r="5" spans="1:14" ht="35.1" customHeight="1" x14ac:dyDescent="0.25">
      <c r="A5" s="61" t="s">
        <v>108</v>
      </c>
      <c r="B5" s="62">
        <v>1</v>
      </c>
      <c r="C5" s="62" t="s">
        <v>26</v>
      </c>
      <c r="D5" s="63">
        <v>45156</v>
      </c>
      <c r="E5" s="62" t="s">
        <v>27</v>
      </c>
      <c r="F5" s="62" t="s">
        <v>28</v>
      </c>
      <c r="G5" s="62" t="s">
        <v>29</v>
      </c>
      <c r="H5" s="62" t="s">
        <v>30</v>
      </c>
      <c r="I5" s="62">
        <v>15</v>
      </c>
      <c r="J5" s="74">
        <v>74.42</v>
      </c>
      <c r="K5" s="62">
        <f>I5*J5</f>
        <v>1116.3</v>
      </c>
      <c r="L5" s="62" t="s">
        <v>32</v>
      </c>
      <c r="M5" s="62" t="s">
        <v>33</v>
      </c>
      <c r="N5" s="62" t="s">
        <v>58</v>
      </c>
    </row>
    <row r="6" spans="1:14" ht="35.1" customHeight="1" x14ac:dyDescent="0.25">
      <c r="A6" s="61" t="s">
        <v>108</v>
      </c>
      <c r="B6" s="62">
        <v>2</v>
      </c>
      <c r="C6" s="62" t="s">
        <v>34</v>
      </c>
      <c r="D6" s="63">
        <v>45148</v>
      </c>
      <c r="E6" s="62" t="s">
        <v>35</v>
      </c>
      <c r="F6" s="62" t="s">
        <v>36</v>
      </c>
      <c r="G6" s="62" t="s">
        <v>37</v>
      </c>
      <c r="H6" s="62" t="s">
        <v>38</v>
      </c>
      <c r="I6" s="62">
        <v>160</v>
      </c>
      <c r="J6" s="74">
        <v>5.75</v>
      </c>
      <c r="K6" s="62">
        <f t="shared" ref="K6:K21" si="0">I6*J6</f>
        <v>920</v>
      </c>
      <c r="L6" s="62" t="s">
        <v>40</v>
      </c>
      <c r="M6" s="62" t="s">
        <v>41</v>
      </c>
      <c r="N6" s="62" t="s">
        <v>58</v>
      </c>
    </row>
    <row r="7" spans="1:14" ht="35.1" customHeight="1" x14ac:dyDescent="0.25">
      <c r="A7" s="61" t="s">
        <v>108</v>
      </c>
      <c r="B7" s="62">
        <v>3</v>
      </c>
      <c r="C7" s="62" t="s">
        <v>34</v>
      </c>
      <c r="D7" s="63">
        <v>45148</v>
      </c>
      <c r="E7" s="62" t="s">
        <v>42</v>
      </c>
      <c r="F7" s="62" t="s">
        <v>43</v>
      </c>
      <c r="G7" s="62" t="s">
        <v>37</v>
      </c>
      <c r="H7" s="62" t="s">
        <v>44</v>
      </c>
      <c r="I7" s="62">
        <v>620</v>
      </c>
      <c r="J7" s="74">
        <v>0.55000000000000004</v>
      </c>
      <c r="K7" s="62">
        <f t="shared" si="0"/>
        <v>341</v>
      </c>
      <c r="L7" s="62" t="s">
        <v>40</v>
      </c>
      <c r="M7" s="62" t="s">
        <v>41</v>
      </c>
      <c r="N7" s="62" t="s">
        <v>58</v>
      </c>
    </row>
    <row r="8" spans="1:14" ht="35.1" customHeight="1" x14ac:dyDescent="0.25">
      <c r="A8" s="61" t="s">
        <v>108</v>
      </c>
      <c r="B8" s="62">
        <v>4</v>
      </c>
      <c r="C8" s="62" t="s">
        <v>34</v>
      </c>
      <c r="D8" s="63">
        <v>45148</v>
      </c>
      <c r="E8" s="62" t="s">
        <v>46</v>
      </c>
      <c r="F8" s="62" t="s">
        <v>47</v>
      </c>
      <c r="G8" s="62" t="s">
        <v>37</v>
      </c>
      <c r="H8" s="62" t="s">
        <v>48</v>
      </c>
      <c r="I8" s="62">
        <v>620</v>
      </c>
      <c r="J8" s="74">
        <v>1.45</v>
      </c>
      <c r="K8" s="62">
        <f t="shared" si="0"/>
        <v>899</v>
      </c>
      <c r="L8" s="62" t="s">
        <v>40</v>
      </c>
      <c r="M8" s="62" t="s">
        <v>41</v>
      </c>
      <c r="N8" s="62" t="s">
        <v>58</v>
      </c>
    </row>
    <row r="9" spans="1:14" ht="35.1" customHeight="1" x14ac:dyDescent="0.25">
      <c r="A9" s="61" t="s">
        <v>108</v>
      </c>
      <c r="B9" s="62">
        <v>5</v>
      </c>
      <c r="C9" s="62" t="s">
        <v>34</v>
      </c>
      <c r="D9" s="63">
        <v>45148</v>
      </c>
      <c r="E9" s="62" t="s">
        <v>50</v>
      </c>
      <c r="F9" s="62" t="s">
        <v>51</v>
      </c>
      <c r="G9" s="62" t="s">
        <v>37</v>
      </c>
      <c r="H9" s="62" t="s">
        <v>52</v>
      </c>
      <c r="I9" s="62">
        <v>620</v>
      </c>
      <c r="J9" s="74">
        <v>0.33</v>
      </c>
      <c r="K9" s="62">
        <f t="shared" si="0"/>
        <v>204.60000000000002</v>
      </c>
      <c r="L9" s="62" t="s">
        <v>40</v>
      </c>
      <c r="M9" s="62" t="s">
        <v>41</v>
      </c>
      <c r="N9" s="62" t="s">
        <v>58</v>
      </c>
    </row>
    <row r="10" spans="1:14" ht="35.1" customHeight="1" x14ac:dyDescent="0.25">
      <c r="A10" s="61" t="s">
        <v>108</v>
      </c>
      <c r="B10" s="62">
        <v>6</v>
      </c>
      <c r="C10" s="62" t="s">
        <v>34</v>
      </c>
      <c r="D10" s="63">
        <v>45148</v>
      </c>
      <c r="E10" s="62" t="s">
        <v>54</v>
      </c>
      <c r="F10" s="62" t="s">
        <v>55</v>
      </c>
      <c r="G10" s="62" t="s">
        <v>37</v>
      </c>
      <c r="H10" s="62" t="s">
        <v>56</v>
      </c>
      <c r="I10" s="62">
        <v>150</v>
      </c>
      <c r="J10" s="74">
        <v>1.65</v>
      </c>
      <c r="K10" s="62">
        <f t="shared" si="0"/>
        <v>247.5</v>
      </c>
      <c r="L10" s="62" t="s">
        <v>40</v>
      </c>
      <c r="M10" s="62" t="s">
        <v>41</v>
      </c>
      <c r="N10" s="62" t="s">
        <v>58</v>
      </c>
    </row>
    <row r="11" spans="1:14" ht="35.1" customHeight="1" x14ac:dyDescent="0.25">
      <c r="A11" s="64" t="s">
        <v>109</v>
      </c>
      <c r="B11" s="62">
        <v>7</v>
      </c>
      <c r="C11" s="65" t="s">
        <v>59</v>
      </c>
      <c r="D11" s="66">
        <v>45156</v>
      </c>
      <c r="E11" s="65">
        <v>333100013</v>
      </c>
      <c r="F11" s="65" t="s">
        <v>60</v>
      </c>
      <c r="G11" s="65" t="s">
        <v>61</v>
      </c>
      <c r="H11" s="65" t="s">
        <v>62</v>
      </c>
      <c r="I11" s="75">
        <v>1</v>
      </c>
      <c r="J11" s="67">
        <v>467.24</v>
      </c>
      <c r="K11" s="62">
        <f t="shared" si="0"/>
        <v>467.24</v>
      </c>
      <c r="L11" s="65" t="s">
        <v>63</v>
      </c>
      <c r="M11" s="65" t="s">
        <v>64</v>
      </c>
      <c r="N11" s="65" t="s">
        <v>18</v>
      </c>
    </row>
    <row r="12" spans="1:14" ht="35.1" customHeight="1" x14ac:dyDescent="0.25">
      <c r="A12" s="64" t="s">
        <v>109</v>
      </c>
      <c r="B12" s="62">
        <v>8</v>
      </c>
      <c r="C12" s="65" t="s">
        <v>65</v>
      </c>
      <c r="D12" s="66">
        <v>45154</v>
      </c>
      <c r="E12" s="65">
        <v>369900026</v>
      </c>
      <c r="F12" s="65" t="s">
        <v>66</v>
      </c>
      <c r="G12" s="65" t="s">
        <v>67</v>
      </c>
      <c r="H12" s="65" t="s">
        <v>68</v>
      </c>
      <c r="I12" s="75">
        <v>1</v>
      </c>
      <c r="J12" s="67">
        <v>586.25</v>
      </c>
      <c r="K12" s="62">
        <f t="shared" si="0"/>
        <v>586.25</v>
      </c>
      <c r="L12" s="65" t="s">
        <v>69</v>
      </c>
      <c r="M12" s="65" t="s">
        <v>41</v>
      </c>
      <c r="N12" s="65" t="s">
        <v>18</v>
      </c>
    </row>
    <row r="13" spans="1:14" ht="35.1" customHeight="1" x14ac:dyDescent="0.25">
      <c r="A13" s="64" t="s">
        <v>109</v>
      </c>
      <c r="B13" s="62">
        <v>9</v>
      </c>
      <c r="C13" s="65" t="s">
        <v>70</v>
      </c>
      <c r="D13" s="66">
        <v>45148</v>
      </c>
      <c r="E13" s="65">
        <v>643500012</v>
      </c>
      <c r="F13" s="65" t="s">
        <v>71</v>
      </c>
      <c r="G13" s="65" t="s">
        <v>72</v>
      </c>
      <c r="H13" s="65" t="s">
        <v>73</v>
      </c>
      <c r="I13" s="75">
        <v>10</v>
      </c>
      <c r="J13" s="67">
        <v>82</v>
      </c>
      <c r="K13" s="62">
        <f t="shared" si="0"/>
        <v>820</v>
      </c>
      <c r="L13" s="65" t="s">
        <v>74</v>
      </c>
      <c r="M13" s="65" t="s">
        <v>33</v>
      </c>
      <c r="N13" s="65" t="s">
        <v>18</v>
      </c>
    </row>
    <row r="14" spans="1:14" ht="35.1" customHeight="1" x14ac:dyDescent="0.25">
      <c r="A14" s="64" t="s">
        <v>109</v>
      </c>
      <c r="B14" s="62">
        <v>10</v>
      </c>
      <c r="C14" s="69" t="s">
        <v>75</v>
      </c>
      <c r="D14" s="70">
        <v>45111</v>
      </c>
      <c r="E14" s="65">
        <v>369900026</v>
      </c>
      <c r="F14" s="65" t="s">
        <v>66</v>
      </c>
      <c r="G14" s="65" t="s">
        <v>76</v>
      </c>
      <c r="H14" s="65" t="s">
        <v>77</v>
      </c>
      <c r="I14" s="75">
        <v>1</v>
      </c>
      <c r="J14" s="67">
        <v>559</v>
      </c>
      <c r="K14" s="62">
        <f t="shared" si="0"/>
        <v>559</v>
      </c>
      <c r="L14" s="68" t="s">
        <v>78</v>
      </c>
      <c r="M14" s="68" t="s">
        <v>41</v>
      </c>
      <c r="N14" s="65" t="s">
        <v>18</v>
      </c>
    </row>
    <row r="15" spans="1:14" ht="35.1" customHeight="1" x14ac:dyDescent="0.25">
      <c r="A15" s="64" t="s">
        <v>109</v>
      </c>
      <c r="B15" s="62">
        <v>11</v>
      </c>
      <c r="C15" s="65" t="s">
        <v>79</v>
      </c>
      <c r="D15" s="66">
        <v>45082</v>
      </c>
      <c r="E15" s="65">
        <v>643500012</v>
      </c>
      <c r="F15" s="65" t="s">
        <v>71</v>
      </c>
      <c r="G15" s="65" t="s">
        <v>72</v>
      </c>
      <c r="H15" s="65" t="s">
        <v>80</v>
      </c>
      <c r="I15" s="75">
        <v>24</v>
      </c>
      <c r="J15" s="67">
        <v>85</v>
      </c>
      <c r="K15" s="62">
        <f t="shared" si="0"/>
        <v>2040</v>
      </c>
      <c r="L15" s="65" t="s">
        <v>81</v>
      </c>
      <c r="M15" s="68" t="s">
        <v>33</v>
      </c>
      <c r="N15" s="65" t="s">
        <v>18</v>
      </c>
    </row>
    <row r="16" spans="1:14" ht="35.1" customHeight="1" x14ac:dyDescent="0.25">
      <c r="A16" s="71" t="s">
        <v>110</v>
      </c>
      <c r="B16" s="62">
        <v>12</v>
      </c>
      <c r="C16" s="72" t="s">
        <v>82</v>
      </c>
      <c r="D16" s="73">
        <v>45163</v>
      </c>
      <c r="E16" s="72">
        <v>652190111</v>
      </c>
      <c r="F16" s="72" t="s">
        <v>83</v>
      </c>
      <c r="G16" s="72" t="s">
        <v>84</v>
      </c>
      <c r="H16" s="72" t="s">
        <v>85</v>
      </c>
      <c r="I16" s="72">
        <v>1</v>
      </c>
      <c r="J16" s="74">
        <v>1600</v>
      </c>
      <c r="K16" s="62">
        <f t="shared" si="0"/>
        <v>1600</v>
      </c>
      <c r="L16" s="72" t="s">
        <v>86</v>
      </c>
      <c r="M16" s="72" t="s">
        <v>33</v>
      </c>
      <c r="N16" s="72" t="s">
        <v>87</v>
      </c>
    </row>
    <row r="17" spans="1:14" ht="35.1" customHeight="1" x14ac:dyDescent="0.25">
      <c r="A17" s="71" t="s">
        <v>110</v>
      </c>
      <c r="B17" s="62">
        <v>13</v>
      </c>
      <c r="C17" s="72" t="s">
        <v>88</v>
      </c>
      <c r="D17" s="73">
        <v>45148</v>
      </c>
      <c r="E17" s="72">
        <v>859700311</v>
      </c>
      <c r="F17" s="72" t="s">
        <v>89</v>
      </c>
      <c r="G17" s="72" t="s">
        <v>90</v>
      </c>
      <c r="H17" s="72" t="s">
        <v>91</v>
      </c>
      <c r="I17" s="72">
        <v>1</v>
      </c>
      <c r="J17" s="74">
        <v>2099</v>
      </c>
      <c r="K17" s="62">
        <f t="shared" si="0"/>
        <v>2099</v>
      </c>
      <c r="L17" s="72" t="s">
        <v>92</v>
      </c>
      <c r="M17" s="72" t="s">
        <v>33</v>
      </c>
      <c r="N17" s="72" t="s">
        <v>87</v>
      </c>
    </row>
    <row r="18" spans="1:14" ht="35.1" customHeight="1" x14ac:dyDescent="0.25">
      <c r="A18" s="71" t="s">
        <v>110</v>
      </c>
      <c r="B18" s="62">
        <v>14</v>
      </c>
      <c r="C18" s="72" t="s">
        <v>93</v>
      </c>
      <c r="D18" s="73">
        <v>45145</v>
      </c>
      <c r="E18" s="72">
        <v>641000023</v>
      </c>
      <c r="F18" s="72" t="s">
        <v>28</v>
      </c>
      <c r="G18" s="72" t="s">
        <v>94</v>
      </c>
      <c r="H18" s="72" t="s">
        <v>95</v>
      </c>
      <c r="I18" s="72">
        <v>13</v>
      </c>
      <c r="J18" s="74">
        <v>78</v>
      </c>
      <c r="K18" s="62">
        <f t="shared" si="0"/>
        <v>1014</v>
      </c>
      <c r="L18" s="72" t="s">
        <v>96</v>
      </c>
      <c r="M18" s="72" t="s">
        <v>33</v>
      </c>
      <c r="N18" s="72" t="s">
        <v>87</v>
      </c>
    </row>
    <row r="19" spans="1:14" ht="35.1" customHeight="1" x14ac:dyDescent="0.25">
      <c r="A19" s="71" t="s">
        <v>110</v>
      </c>
      <c r="B19" s="62">
        <v>15</v>
      </c>
      <c r="C19" s="72" t="s">
        <v>97</v>
      </c>
      <c r="D19" s="73">
        <v>45142</v>
      </c>
      <c r="E19" s="72">
        <v>641000023</v>
      </c>
      <c r="F19" s="72" t="s">
        <v>28</v>
      </c>
      <c r="G19" s="72" t="s">
        <v>98</v>
      </c>
      <c r="H19" s="72" t="s">
        <v>99</v>
      </c>
      <c r="I19" s="72">
        <v>6</v>
      </c>
      <c r="J19" s="74">
        <v>75</v>
      </c>
      <c r="K19" s="62">
        <f t="shared" si="0"/>
        <v>450</v>
      </c>
      <c r="L19" s="72" t="s">
        <v>100</v>
      </c>
      <c r="M19" s="72" t="s">
        <v>33</v>
      </c>
      <c r="N19" s="72" t="s">
        <v>87</v>
      </c>
    </row>
    <row r="20" spans="1:14" ht="35.1" customHeight="1" x14ac:dyDescent="0.25">
      <c r="A20" s="71" t="s">
        <v>110</v>
      </c>
      <c r="B20" s="62">
        <v>16</v>
      </c>
      <c r="C20" s="72" t="s">
        <v>101</v>
      </c>
      <c r="D20" s="73">
        <v>45140</v>
      </c>
      <c r="E20" s="72">
        <v>652190111</v>
      </c>
      <c r="F20" s="72" t="s">
        <v>83</v>
      </c>
      <c r="G20" s="72" t="s">
        <v>102</v>
      </c>
      <c r="H20" s="72" t="s">
        <v>103</v>
      </c>
      <c r="I20" s="72">
        <v>1</v>
      </c>
      <c r="J20" s="74">
        <v>2975</v>
      </c>
      <c r="K20" s="62">
        <f t="shared" si="0"/>
        <v>2975</v>
      </c>
      <c r="L20" s="72" t="s">
        <v>104</v>
      </c>
      <c r="M20" s="72" t="s">
        <v>33</v>
      </c>
      <c r="N20" s="72" t="s">
        <v>87</v>
      </c>
    </row>
    <row r="21" spans="1:14" ht="35.1" customHeight="1" x14ac:dyDescent="0.25">
      <c r="A21" s="71" t="s">
        <v>110</v>
      </c>
      <c r="B21" s="62">
        <v>17</v>
      </c>
      <c r="C21" s="72" t="s">
        <v>105</v>
      </c>
      <c r="D21" s="73">
        <v>45140</v>
      </c>
      <c r="E21" s="72">
        <v>369900026</v>
      </c>
      <c r="F21" s="72" t="s">
        <v>66</v>
      </c>
      <c r="G21" s="72" t="s">
        <v>76</v>
      </c>
      <c r="H21" s="72" t="s">
        <v>106</v>
      </c>
      <c r="I21" s="72">
        <v>1</v>
      </c>
      <c r="J21" s="74">
        <v>210</v>
      </c>
      <c r="K21" s="62">
        <f t="shared" si="0"/>
        <v>210</v>
      </c>
      <c r="L21" s="72" t="s">
        <v>107</v>
      </c>
      <c r="M21" s="72" t="s">
        <v>41</v>
      </c>
      <c r="N21" s="72" t="s">
        <v>87</v>
      </c>
    </row>
    <row r="22" spans="1:14" x14ac:dyDescent="0.25">
      <c r="K22" s="6">
        <f>SUM(K5:K21)</f>
        <v>16548.89</v>
      </c>
    </row>
  </sheetData>
  <mergeCells count="3">
    <mergeCell ref="A1:M1"/>
    <mergeCell ref="A2:M2"/>
    <mergeCell ref="A3:M3"/>
  </mergeCells>
  <phoneticPr fontId="8" type="noConversion"/>
  <pageMargins left="0.7" right="0.7" top="0.75" bottom="0.75" header="0.3" footer="0.3"/>
  <pageSetup scale="2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DD- ORELLANA</vt:lpstr>
      <vt:lpstr> DD-RUMIÑAHUI</vt:lpstr>
      <vt:lpstr>CZ2 </vt:lpstr>
      <vt:lpstr>CONSOLIDADO 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Fernanda Vera Ramírez</dc:creator>
  <cp:keywords/>
  <dc:description/>
  <cp:lastModifiedBy>Adelina Isabel Fernandez Ortiz</cp:lastModifiedBy>
  <cp:revision/>
  <dcterms:created xsi:type="dcterms:W3CDTF">2015-03-06T17:02:33Z</dcterms:created>
  <dcterms:modified xsi:type="dcterms:W3CDTF">2023-09-04T19:30:22Z</dcterms:modified>
  <cp:category/>
  <cp:contentStatus/>
</cp:coreProperties>
</file>