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US\Documents\LOTAIP AGOSTO\"/>
    </mc:Choice>
  </mc:AlternateContent>
  <xr:revisionPtr revIDLastSave="0" documentId="13_ncr:1_{5324D710-4BDF-4D88-8D6F-988A1F7B1CC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U ZONAL" sheetId="1" r:id="rId1"/>
    <sheet name="GUALACEO" sheetId="2" r:id="rId2"/>
    <sheet name="MORONA" sheetId="3" r:id="rId3"/>
    <sheet name="AZOGUES" sheetId="4" r:id="rId4"/>
    <sheet name="TOTAL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J52" i="1"/>
  <c r="K14" i="2"/>
  <c r="K13" i="2"/>
  <c r="K12" i="2"/>
  <c r="K15" i="2" s="1"/>
  <c r="K17" i="2" s="1"/>
  <c r="J27" i="4" l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8" i="3" l="1"/>
</calcChain>
</file>

<file path=xl/sharedStrings.xml><?xml version="1.0" encoding="utf-8"?>
<sst xmlns="http://schemas.openxmlformats.org/spreadsheetml/2006/main" count="524" uniqueCount="162">
  <si>
    <t>COORDINACION ZONAL 6-MIES</t>
  </si>
  <si>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</si>
  <si>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</si>
  <si>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</si>
  <si>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</si>
  <si>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</si>
  <si>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</si>
  <si>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</si>
  <si>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</si>
  <si>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</si>
  <si>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</si>
  <si>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</si>
  <si>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</si>
  <si>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</si>
  <si>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</si>
  <si>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61191.00.1</t>
  </si>
  <si>
    <t>SERVICIOS COMERCIALES AL POR MAYOR, EXCEPTO LOS PRESTADOS A COMISION O POR CONTRATO DE COMBUSTIBLES PRODUCTOS AFINES</t>
  </si>
  <si>
    <t>ESTACION DE SERVICIO VAZGAS S.A.</t>
  </si>
  <si>
    <t>POR ADQUISICION DE COMBUSTIBLE PARA VEHICULOS INSTITUCIONALES</t>
  </si>
  <si>
    <t>Combustibles</t>
  </si>
  <si>
    <t>Ing. Silvia Karina Muñoz Avendaño</t>
  </si>
  <si>
    <t>TOTAL:</t>
  </si>
  <si>
    <t>31 DE AGOSTO DE 2023</t>
  </si>
  <si>
    <t>001-002-001339311</t>
  </si>
  <si>
    <t>001-008-000989590</t>
  </si>
  <si>
    <t>001-006-000866720</t>
  </si>
  <si>
    <t>001-002-001339198</t>
  </si>
  <si>
    <t>001-002-001338917</t>
  </si>
  <si>
    <t>001-002-001338740</t>
  </si>
  <si>
    <t>001-002-001338720</t>
  </si>
  <si>
    <t>001-002-001338125</t>
  </si>
  <si>
    <t>001-006-000865377</t>
  </si>
  <si>
    <t>001-007-001321263</t>
  </si>
  <si>
    <t>001-008-000987334</t>
  </si>
  <si>
    <t>001-002-001336843</t>
  </si>
  <si>
    <t>001-006-000864871</t>
  </si>
  <si>
    <t>001-007-001320509</t>
  </si>
  <si>
    <t>001-008-000987135</t>
  </si>
  <si>
    <t>001-002-001334976</t>
  </si>
  <si>
    <t>001-002-001334974</t>
  </si>
  <si>
    <t>001-006-000863898</t>
  </si>
  <si>
    <t>001-100-000012514</t>
  </si>
  <si>
    <t>TRUJILLO BARRERO JUAN JAVIER</t>
  </si>
  <si>
    <t>POR ADQUISICION DE GAS LICUADO PARA CENTRO DIURNO DE DESARROLLO INTEGRAL</t>
  </si>
  <si>
    <t>001-100-000012515</t>
  </si>
  <si>
    <t>12020.00.1</t>
  </si>
  <si>
    <t>GAS NATURAL LICUADO</t>
  </si>
  <si>
    <t>POR ADQUISICION DE GAS LICUADO PARA CENTRO DE REFERENCIA Y ACOGIMIENTO INCLUSIVO</t>
  </si>
  <si>
    <t>001-002-001333301</t>
  </si>
  <si>
    <t>001-002-001333202</t>
  </si>
  <si>
    <t>001-002-001333347</t>
  </si>
  <si>
    <t>001-006-000863218</t>
  </si>
  <si>
    <t>001-006-000862745</t>
  </si>
  <si>
    <t>001-006-000862728</t>
  </si>
  <si>
    <t>001-006-000862420</t>
  </si>
  <si>
    <t>001-002-001332236</t>
  </si>
  <si>
    <t>001-007-001315813</t>
  </si>
  <si>
    <t>001-006-000861986</t>
  </si>
  <si>
    <t>001-008-000984148</t>
  </si>
  <si>
    <t>001-006-000861369</t>
  </si>
  <si>
    <t>001-006-000861329</t>
  </si>
  <si>
    <t>001-002-001330314</t>
  </si>
  <si>
    <t>001-002-001329390</t>
  </si>
  <si>
    <t>001-006-000860587</t>
  </si>
  <si>
    <t>001-002-001328957</t>
  </si>
  <si>
    <t>Costo U,</t>
  </si>
  <si>
    <t>NECESIDAD INSTITUCIONAL</t>
  </si>
  <si>
    <t>MIES-CZ-6-DDM-2023-4236-M</t>
  </si>
  <si>
    <t>Otros Bienes</t>
  </si>
  <si>
    <t>MIES-CZ-6-DDM-2023-6081-M</t>
  </si>
  <si>
    <t>Otros Servicios</t>
  </si>
  <si>
    <t>Repuestos y Accesorios</t>
  </si>
  <si>
    <t>MIES-CZ-6-DDM-2023-5754-M</t>
  </si>
  <si>
    <t>MIES-CZ-6-DDM-2023-2787-M</t>
  </si>
  <si>
    <t>MIES-CZ-6-DDM-2023-4187-M</t>
  </si>
  <si>
    <t>CONTRATO</t>
  </si>
  <si>
    <r>
      <rPr>
        <sz val="11"/>
        <color theme="1"/>
        <rFont val="Calibri"/>
        <family val="2"/>
        <scheme val="minor"/>
      </rPr>
      <t>002-100-000000042</t>
    </r>
  </si>
  <si>
    <r>
      <rPr>
        <sz val="11"/>
        <color theme="1"/>
        <rFont val="Calibri"/>
        <family val="2"/>
        <scheme val="minor"/>
      </rPr>
      <t>63230.02.1</t>
    </r>
  </si>
  <si>
    <r>
      <rPr>
        <sz val="11"/>
        <color theme="1"/>
        <rFont val="Calibri"/>
        <family val="2"/>
        <scheme val="minor"/>
      </rPr>
      <t>SERVICIOS DE ALMUERZOS Y REFRIGERIOS PARA INSTITUCIONES</t>
    </r>
  </si>
  <si>
    <r>
      <rPr>
        <sz val="11"/>
        <color theme="1"/>
        <rFont val="Calibri"/>
        <family val="2"/>
        <scheme val="minor"/>
      </rPr>
      <t>VINTIMILLA ROJAS JULIO CESAR</t>
    </r>
  </si>
  <si>
    <r>
      <rPr>
        <sz val="11"/>
        <color theme="1"/>
        <rFont val="Calibri"/>
        <family val="2"/>
        <scheme val="minor"/>
      </rPr>
      <t>PAGO POR EL SERVICIO DE ALIMENTACION CDI.</t>
    </r>
  </si>
  <si>
    <r>
      <rPr>
        <sz val="11"/>
        <color theme="1"/>
        <rFont val="Calibri"/>
        <family val="2"/>
        <scheme val="minor"/>
      </rPr>
      <t>MEMOPRANDO AUTORIZADO N°.MIES-CZ-6-DDA-2023-3687-M.</t>
    </r>
  </si>
  <si>
    <r>
      <rPr>
        <sz val="11"/>
        <color theme="1"/>
        <rFont val="Calibri"/>
        <family val="2"/>
        <scheme val="minor"/>
      </rPr>
      <t>Alimentos y Bebidas</t>
    </r>
  </si>
  <si>
    <t>ANA HERAS</t>
  </si>
  <si>
    <r>
      <rPr>
        <sz val="11"/>
        <color theme="1"/>
        <rFont val="Calibri"/>
        <family val="2"/>
        <scheme val="minor"/>
      </rPr>
      <t>001-001-000001136</t>
    </r>
  </si>
  <si>
    <r>
      <rPr>
        <sz val="11"/>
        <color theme="1"/>
        <rFont val="Calibri"/>
        <family val="2"/>
        <scheme val="minor"/>
      </rPr>
      <t>ASOCIACION DE SERVICIOS DE ALIMENTACION PERSONAS PRODUCTIVAS ASOSERPRO</t>
    </r>
  </si>
  <si>
    <r>
      <rPr>
        <sz val="11"/>
        <color theme="1"/>
        <rFont val="Calibri"/>
        <family val="2"/>
        <scheme val="minor"/>
      </rPr>
      <t>PAGO POR SERVICIO DE ALIMENTACION CDI.</t>
    </r>
  </si>
  <si>
    <r>
      <rPr>
        <sz val="11"/>
        <color theme="1"/>
        <rFont val="Calibri"/>
        <family val="2"/>
        <scheme val="minor"/>
      </rPr>
      <t>MEMORANDO AUTORIZADO N°.MIES-CZ-6-DDA-2023-3681-M.</t>
    </r>
  </si>
  <si>
    <r>
      <rPr>
        <sz val="11"/>
        <color theme="1"/>
        <rFont val="Calibri"/>
        <family val="2"/>
        <scheme val="minor"/>
      </rPr>
      <t>002-100-00000004</t>
    </r>
  </si>
  <si>
    <r>
      <rPr>
        <sz val="11"/>
        <color theme="1"/>
        <rFont val="Calibri"/>
        <family val="2"/>
        <scheme val="minor"/>
      </rPr>
      <t>VALDEZ ESPINOZA ESTALIN MIGUEL</t>
    </r>
  </si>
  <si>
    <r>
      <rPr>
        <sz val="11"/>
        <color theme="1"/>
        <rFont val="Calibri"/>
        <family val="2"/>
        <scheme val="minor"/>
      </rPr>
      <t>MEMORANDO AUTORIZADO N°.MIES-CZ-6-DDA-2023-3684-M.</t>
    </r>
  </si>
  <si>
    <r>
      <rPr>
        <sz val="11"/>
        <color theme="1"/>
        <rFont val="Calibri"/>
        <family val="2"/>
        <scheme val="minor"/>
      </rPr>
      <t>002-100-000000040</t>
    </r>
  </si>
  <si>
    <r>
      <rPr>
        <sz val="11"/>
        <color theme="1"/>
        <rFont val="Calibri"/>
        <family val="2"/>
        <scheme val="minor"/>
      </rPr>
      <t>PAGO SERVICIO ALIMENTACION CDI.</t>
    </r>
  </si>
  <si>
    <r>
      <rPr>
        <sz val="11"/>
        <color theme="1"/>
        <rFont val="Calibri"/>
        <family val="2"/>
        <scheme val="minor"/>
      </rPr>
      <t>MEMORANDO AUTORIZADO N°-.MIES-CZ-6-DDA-2023-3682-M.</t>
    </r>
  </si>
  <si>
    <r>
      <rPr>
        <sz val="11"/>
        <color theme="1"/>
        <rFont val="Calibri"/>
        <family val="2"/>
        <scheme val="minor"/>
      </rPr>
      <t>001-100-00000001</t>
    </r>
  </si>
  <si>
    <r>
      <rPr>
        <sz val="11"/>
        <color theme="1"/>
        <rFont val="Calibri"/>
        <family val="2"/>
        <scheme val="minor"/>
      </rPr>
      <t>91136.01.1</t>
    </r>
  </si>
  <si>
    <r>
      <rPr>
        <sz val="11"/>
        <color theme="1"/>
        <rFont val="Calibri"/>
        <family val="2"/>
        <scheme val="minor"/>
      </rPr>
      <t>SERVICIOS ADMINISTRATIVOS PRESTADOS POR OFICINAS, DEPARTAMENTOS Y PROGRAMAS RELACIONADOS CON: LAS CAMPANAS DE PUBLICIDAD</t>
    </r>
  </si>
  <si>
    <r>
      <rPr>
        <sz val="11"/>
        <color theme="1"/>
        <rFont val="Calibri"/>
        <family val="2"/>
        <scheme val="minor"/>
      </rPr>
      <t>REGALADO GONZALEZ FANNY MARIA LUISA</t>
    </r>
  </si>
  <si>
    <r>
      <rPr>
        <sz val="11"/>
        <color theme="1"/>
        <rFont val="Calibri"/>
        <family val="2"/>
        <scheme val="minor"/>
      </rPr>
      <t>PAGOPOR SERVICIOS DE ADQUISICION DE CHALECOS.</t>
    </r>
  </si>
  <si>
    <r>
      <rPr>
        <sz val="11"/>
        <color theme="1"/>
        <rFont val="Calibri"/>
        <family val="2"/>
        <scheme val="minor"/>
      </rPr>
      <t>MEMORANDO AUTORIZADO N°.MIES-CZ-6-DDA-2023-3655-M.</t>
    </r>
  </si>
  <si>
    <r>
      <rPr>
        <sz val="11"/>
        <color theme="1"/>
        <rFont val="Calibri"/>
        <family val="2"/>
        <scheme val="minor"/>
      </rPr>
      <t>Otros Servicios</t>
    </r>
  </si>
  <si>
    <r>
      <rPr>
        <sz val="11"/>
        <color theme="1"/>
        <rFont val="Calibri"/>
        <family val="2"/>
        <scheme val="minor"/>
      </rPr>
      <t>001-010-000000011</t>
    </r>
  </si>
  <si>
    <r>
      <rPr>
        <sz val="11"/>
        <color theme="1"/>
        <rFont val="Calibri"/>
        <family val="2"/>
        <scheme val="minor"/>
      </rPr>
      <t>72112.00.1</t>
    </r>
  </si>
  <si>
    <r>
      <rPr>
        <sz val="11"/>
        <color theme="1"/>
        <rFont val="Calibri"/>
        <family val="2"/>
        <scheme val="minor"/>
      </rPr>
      <t>SERVICIOS DE ARRENDAMIENTO DE OFICINAS</t>
    </r>
  </si>
  <si>
    <r>
      <rPr>
        <sz val="11"/>
        <color theme="1"/>
        <rFont val="Calibri"/>
        <family val="2"/>
        <scheme val="minor"/>
      </rPr>
      <t>GONZALEZ GONZALEZ CARLOS MANUEL</t>
    </r>
  </si>
  <si>
    <r>
      <rPr>
        <sz val="11"/>
        <color theme="1"/>
        <rFont val="Calibri"/>
        <family val="2"/>
        <scheme val="minor"/>
      </rPr>
      <t>PAGO POR SERVICIO DE ARRENDAMIENTO DE OFICINAS.</t>
    </r>
  </si>
  <si>
    <r>
      <rPr>
        <sz val="11"/>
        <color theme="1"/>
        <rFont val="Calibri"/>
        <family val="2"/>
        <scheme val="minor"/>
      </rPr>
      <t>MEMORANDO AUTORIZADO N°.MIES-CZ-6-DDA-2023-3665-M.</t>
    </r>
  </si>
  <si>
    <r>
      <rPr>
        <sz val="11"/>
        <color theme="1"/>
        <rFont val="Calibri"/>
        <family val="2"/>
        <scheme val="minor"/>
      </rPr>
      <t>Arrendamiento Muebles/Inmuebles</t>
    </r>
  </si>
  <si>
    <r>
      <rPr>
        <sz val="11"/>
        <color theme="1"/>
        <rFont val="Calibri"/>
        <family val="2"/>
        <scheme val="minor"/>
      </rPr>
      <t>001-003-000017978</t>
    </r>
  </si>
  <si>
    <r>
      <rPr>
        <sz val="11"/>
        <color theme="1"/>
        <rFont val="Calibri"/>
        <family val="2"/>
        <scheme val="minor"/>
      </rPr>
      <t>87141.00.1</t>
    </r>
  </si>
  <si>
    <r>
      <rPr>
        <sz val="11"/>
        <color theme="1"/>
        <rFont val="Calibri"/>
        <family val="2"/>
        <scheme val="minor"/>
      </rPr>
      <t>SERVICIOS DE MANTENIMIENTO Y REPARACION DE VEHICULOS DE MOTOR. ESTOS SERVICIOS PUEDEN INCLUIR LA REVISION DEL MOTOR, LA PUESTA A PUNTO DEL MOTOR, EL AJUSTE Y LA REPARACION DEL CARBURADOR, EL AJUSTE Y LA REPARACION DE LOS ELEMENTOS DE LA DIRECCION, LA REPA</t>
    </r>
  </si>
  <si>
    <r>
      <rPr>
        <sz val="11"/>
        <color theme="1"/>
        <rFont val="Calibri"/>
        <family val="2"/>
        <scheme val="minor"/>
      </rPr>
      <t>CAJAS GONZALEZ VICTOR ORLANDO</t>
    </r>
  </si>
  <si>
    <r>
      <rPr>
        <sz val="11"/>
        <color theme="1"/>
        <rFont val="Calibri"/>
        <family val="2"/>
        <scheme val="minor"/>
      </rPr>
      <t>PAGO POR SERVICIO DE REPARACION Y MANTENIMIENTO DE VEHICULO.</t>
    </r>
  </si>
  <si>
    <r>
      <rPr>
        <sz val="11"/>
        <color theme="1"/>
        <rFont val="Calibri"/>
        <family val="2"/>
        <scheme val="minor"/>
      </rPr>
      <t>MEMORANDO AUTORIZADO N°.MIES-CZ-6-DDA-2023-3595-M.</t>
    </r>
  </si>
  <si>
    <r>
      <rPr>
        <sz val="11"/>
        <color theme="1"/>
        <rFont val="Calibri"/>
        <family val="2"/>
        <scheme val="minor"/>
      </rPr>
      <t>Repuestos y Accesorios</t>
    </r>
  </si>
  <si>
    <r>
      <rPr>
        <sz val="11"/>
        <color theme="1"/>
        <rFont val="Calibri"/>
        <family val="2"/>
        <scheme val="minor"/>
      </rPr>
      <t>001-100-000000037</t>
    </r>
  </si>
  <si>
    <r>
      <rPr>
        <sz val="11"/>
        <color theme="1"/>
        <rFont val="Calibri"/>
        <family val="2"/>
        <scheme val="minor"/>
      </rPr>
      <t>36990.00.2</t>
    </r>
  </si>
  <si>
    <r>
      <rPr>
        <sz val="11"/>
        <color theme="1"/>
        <rFont val="Calibri"/>
        <family val="2"/>
        <scheme val="minor"/>
      </rPr>
      <t>MATERIAL DIDACTICO PARA EL DESARROLLO Y DESTREZAS</t>
    </r>
  </si>
  <si>
    <r>
      <rPr>
        <sz val="11"/>
        <color theme="1"/>
        <rFont val="Calibri"/>
        <family val="2"/>
        <scheme val="minor"/>
      </rPr>
      <t>CASTILLO BRICEÑO ROBERT AMABLE</t>
    </r>
  </si>
  <si>
    <r>
      <rPr>
        <sz val="11"/>
        <color theme="1"/>
        <rFont val="Calibri"/>
        <family val="2"/>
        <scheme val="minor"/>
      </rPr>
      <t>PAGO POR SERVICIO DE MATERIAL DIDACTICO UNIDADES DE ATENCION DIRECTA.</t>
    </r>
  </si>
  <si>
    <r>
      <rPr>
        <sz val="11"/>
        <color theme="1"/>
        <rFont val="Calibri"/>
        <family val="2"/>
        <scheme val="minor"/>
      </rPr>
      <t>MEMORANDO AUTORIZADO N°.MIES-CZ-6-DDA-2023-3598-M.</t>
    </r>
  </si>
  <si>
    <r>
      <rPr>
        <sz val="11"/>
        <color theme="1"/>
        <rFont val="Calibri"/>
        <family val="2"/>
        <scheme val="minor"/>
      </rPr>
      <t>001-003-000017982</t>
    </r>
  </si>
  <si>
    <r>
      <rPr>
        <sz val="11"/>
        <color theme="1"/>
        <rFont val="Calibri"/>
        <family val="2"/>
        <scheme val="minor"/>
      </rPr>
      <t>MEMORANDO AUTORIZADO N°.MIES-CZ-DDA-2023-3596-M.</t>
    </r>
  </si>
  <si>
    <r>
      <rPr>
        <sz val="11"/>
        <color theme="1"/>
        <rFont val="Calibri"/>
        <family val="2"/>
        <scheme val="minor"/>
      </rPr>
      <t>001-003-000017981</t>
    </r>
  </si>
  <si>
    <r>
      <rPr>
        <sz val="11"/>
        <color theme="1"/>
        <rFont val="Calibri"/>
        <family val="2"/>
        <scheme val="minor"/>
      </rPr>
      <t>PAGO POR SERVICIO DE REPARACION DE VEHICULO.</t>
    </r>
  </si>
  <si>
    <r>
      <rPr>
        <sz val="11"/>
        <color theme="1"/>
        <rFont val="Calibri"/>
        <family val="2"/>
        <scheme val="minor"/>
      </rPr>
      <t>MEMORANDO AUTORIZADO N°.MIES-C-Z-DDA-2023-3596-M.</t>
    </r>
  </si>
  <si>
    <r>
      <rPr>
        <sz val="11"/>
        <color theme="1"/>
        <rFont val="Calibri"/>
        <family val="2"/>
        <scheme val="minor"/>
      </rPr>
      <t>001-003-000017983</t>
    </r>
  </si>
  <si>
    <r>
      <rPr>
        <sz val="11"/>
        <color theme="1"/>
        <rFont val="Calibri"/>
        <family val="2"/>
        <scheme val="minor"/>
      </rPr>
      <t>MEMRANDO AUTORIZADO N°.MIES-CZ-6-DDA-2023-3596-M.</t>
    </r>
  </si>
  <si>
    <r>
      <rPr>
        <sz val="11"/>
        <color theme="1"/>
        <rFont val="Calibri"/>
        <family val="2"/>
        <scheme val="minor"/>
      </rPr>
      <t>001-003-000017980</t>
    </r>
  </si>
  <si>
    <r>
      <rPr>
        <sz val="11"/>
        <color theme="1"/>
        <rFont val="Calibri"/>
        <family val="2"/>
        <scheme val="minor"/>
      </rPr>
      <t>PAGO POR SERVICIO DE REPARACION Y MANTENIMIENTO DE VEHICULO.1</t>
    </r>
  </si>
  <si>
    <r>
      <rPr>
        <sz val="11"/>
        <color theme="1"/>
        <rFont val="Calibri"/>
        <family val="2"/>
        <scheme val="minor"/>
      </rPr>
      <t>MEMORANDO AUTORIZADO N°.MIES-CZ-6-DDA-20213-3597-M.</t>
    </r>
  </si>
  <si>
    <r>
      <rPr>
        <sz val="11"/>
        <color theme="1"/>
        <rFont val="Calibri"/>
        <family val="2"/>
        <scheme val="minor"/>
      </rPr>
      <t>001-003-000017979</t>
    </r>
  </si>
  <si>
    <r>
      <rPr>
        <sz val="11"/>
        <color theme="1"/>
        <rFont val="Calibri"/>
        <family val="2"/>
        <scheme val="minor"/>
      </rPr>
      <t>PAGO POR SERVICIO DE MANTENIMIENTO VEHICULO.</t>
    </r>
  </si>
  <si>
    <r>
      <rPr>
        <sz val="11"/>
        <color theme="1"/>
        <rFont val="Calibri"/>
        <family val="2"/>
        <scheme val="minor"/>
      </rPr>
      <t>MEMORANDO AUYTORIZADO N°.MIES-CZ-6-DDA-20213-3597-M.</t>
    </r>
  </si>
  <si>
    <r>
      <rPr>
        <sz val="11"/>
        <color theme="1"/>
        <rFont val="Calibri"/>
        <family val="2"/>
        <scheme val="minor"/>
      </rPr>
      <t>001-003-000017977</t>
    </r>
  </si>
  <si>
    <r>
      <rPr>
        <sz val="11"/>
        <color theme="1"/>
        <rFont val="Calibri"/>
        <family val="2"/>
        <scheme val="minor"/>
      </rPr>
      <t>PAGO POR SERVICIO DE MANTENIMIENTO DE VEHICULO.</t>
    </r>
  </si>
  <si>
    <r>
      <rPr>
        <sz val="11"/>
        <color theme="1"/>
        <rFont val="Calibri"/>
        <family val="2"/>
        <scheme val="minor"/>
      </rPr>
      <t>MEMORANDO AUTORIZADO N°.MIES-CZ-6-DDA-2023-3597-M.</t>
    </r>
  </si>
  <si>
    <r>
      <rPr>
        <sz val="11"/>
        <color theme="1"/>
        <rFont val="Calibri"/>
        <family val="2"/>
        <scheme val="minor"/>
      </rPr>
      <t>001-100-000000011</t>
    </r>
  </si>
  <si>
    <r>
      <rPr>
        <sz val="11"/>
        <color theme="1"/>
        <rFont val="Calibri"/>
        <family val="2"/>
        <scheme val="minor"/>
      </rPr>
      <t>ARRENDAMIENTO DE BODEGAS</t>
    </r>
  </si>
  <si>
    <r>
      <rPr>
        <sz val="11"/>
        <color theme="1"/>
        <rFont val="Calibri"/>
        <family val="2"/>
        <scheme val="minor"/>
      </rPr>
      <t>NARVAEZ CAJAS MARIA FERNANDA</t>
    </r>
  </si>
  <si>
    <r>
      <rPr>
        <sz val="11"/>
        <color theme="1"/>
        <rFont val="Calibri"/>
        <family val="2"/>
        <scheme val="minor"/>
      </rPr>
      <t>PAGO ARRIENDO BODEGAS MIES.</t>
    </r>
  </si>
  <si>
    <r>
      <rPr>
        <sz val="11"/>
        <color theme="1"/>
        <rFont val="Calibri"/>
        <family val="2"/>
        <scheme val="minor"/>
      </rPr>
      <t>MEMORANDO AUTORIZADO N°.MIES-CZ-6-DDA-2023-3492-M.</t>
    </r>
  </si>
  <si>
    <t>TOTAL</t>
  </si>
  <si>
    <t>UNIDAD DESCONCENTRADA DISTRITAL TIPO A GUALACEO</t>
  </si>
  <si>
    <t>DIRECCION DISTRITAL 01D04 CHORDELEG GUALACEO</t>
  </si>
  <si>
    <t>31/08/2023</t>
  </si>
  <si>
    <t>001-100-000000156</t>
  </si>
  <si>
    <t>FILTRO DE ACEITE, BUJES</t>
  </si>
  <si>
    <t>SARMIENTO MOLINA ANIBAL JACOB</t>
  </si>
  <si>
    <t>REALIZAR LA CONTRATACION DEL SERVICIO DE MANTENIMIENTO PREVENTIVO Y CORECTIVO DEL VEHICULO AEA 0869</t>
  </si>
  <si>
    <t xml:space="preserve">POR ADQUISICION DE REPUESTOS </t>
  </si>
  <si>
    <t>BIEN</t>
  </si>
  <si>
    <t>NORA PATRICIA SARMIENTO</t>
  </si>
  <si>
    <t>001-002-000000160</t>
  </si>
  <si>
    <t>ACEITE DE MOTOR</t>
  </si>
  <si>
    <t>POR ADQUISICION DE CUMBUSTIBLES</t>
  </si>
  <si>
    <t>001-002-000000158</t>
  </si>
  <si>
    <t>MANO DE OBRA</t>
  </si>
  <si>
    <t>POR MANO DE OBRA</t>
  </si>
  <si>
    <t>SERVICIO</t>
  </si>
  <si>
    <t>ELABORADO POR:</t>
  </si>
  <si>
    <t>GABRIELA VANESSA REIBAN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</si>
</sst>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000"/>
    <numFmt numFmtId="166" formatCode="_(* #,##0.00_);_(* \(#,##0.00\);_(* &quot;-&quot;??_);_(@_)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b/>
      <sz val="8"/>
      <color rgb="FF333333"/>
      <name val="Arial"/>
      <charset val="134"/>
    </font>
    <font>
      <sz val="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left" vertical="top" wrapText="1"/>
    </xf>
    <xf numFmtId="0" fontId="2" fillId="0" borderId="9" xfId="0" applyFont="1" applyBorder="1"/>
    <xf numFmtId="0" fontId="7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6" fillId="0" borderId="0" xfId="0" applyFont="1"/>
    <xf numFmtId="0" fontId="8" fillId="0" borderId="8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4" fontId="10" fillId="0" borderId="8" xfId="0" applyNumberFormat="1" applyFont="1" applyBorder="1" applyAlignment="1">
      <alignment horizontal="left" vertical="top"/>
    </xf>
    <xf numFmtId="0" fontId="10" fillId="0" borderId="8" xfId="0" applyFont="1" applyBorder="1" applyAlignment="1">
      <alignment horizontal="right" vertical="top"/>
    </xf>
    <xf numFmtId="165" fontId="10" fillId="0" borderId="8" xfId="0" applyNumberFormat="1" applyFont="1" applyBorder="1" applyAlignment="1">
      <alignment horizontal="left" vertical="top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9" fillId="0" borderId="8" xfId="0" applyFont="1" applyBorder="1" applyAlignment="1">
      <alignment horizontal="center" wrapText="1"/>
    </xf>
    <xf numFmtId="0" fontId="0" fillId="0" borderId="8" xfId="0" applyBorder="1" applyAlignment="1">
      <alignment horizontal="left" vertical="top" wrapText="1"/>
    </xf>
    <xf numFmtId="14" fontId="0" fillId="0" borderId="8" xfId="0" applyNumberFormat="1" applyBorder="1" applyAlignment="1">
      <alignment horizontal="left" vertical="top" wrapText="1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9" xfId="0" applyFont="1" applyBorder="1"/>
    <xf numFmtId="0" fontId="15" fillId="0" borderId="5" xfId="0" applyFont="1" applyBorder="1"/>
    <xf numFmtId="0" fontId="15" fillId="0" borderId="11" xfId="0" applyFont="1" applyBorder="1"/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14" fontId="18" fillId="0" borderId="8" xfId="0" applyNumberFormat="1" applyFont="1" applyBorder="1" applyAlignment="1">
      <alignment horizontal="left" vertical="top" wrapText="1"/>
    </xf>
    <xf numFmtId="164" fontId="18" fillId="0" borderId="8" xfId="1" applyFont="1" applyBorder="1" applyAlignment="1">
      <alignment vertical="top" wrapText="1"/>
    </xf>
    <xf numFmtId="0" fontId="18" fillId="0" borderId="17" xfId="0" applyFont="1" applyBorder="1" applyAlignment="1">
      <alignment horizontal="left" vertical="top" wrapText="1"/>
    </xf>
    <xf numFmtId="0" fontId="0" fillId="0" borderId="8" xfId="0" applyBorder="1"/>
    <xf numFmtId="2" fontId="0" fillId="0" borderId="8" xfId="0" applyNumberFormat="1" applyBorder="1"/>
    <xf numFmtId="166" fontId="0" fillId="0" borderId="8" xfId="0" applyNumberFormat="1" applyBorder="1"/>
    <xf numFmtId="0" fontId="19" fillId="0" borderId="0" xfId="0" applyFont="1"/>
    <xf numFmtId="166" fontId="19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5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4" fontId="6" fillId="0" borderId="8" xfId="0" applyNumberFormat="1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botonEliminar(5594926)" TargetMode="External"/><Relationship Id="rId21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34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42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47" Type="http://schemas.openxmlformats.org/officeDocument/2006/relationships/hyperlink" Target="javascript:botonEliminar(5594931)" TargetMode="External"/><Relationship Id="rId50" Type="http://schemas.openxmlformats.org/officeDocument/2006/relationships/hyperlink" Target="javascript:botonEliminar(5594929)" TargetMode="External"/><Relationship Id="rId55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63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7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2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16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29" Type="http://schemas.openxmlformats.org/officeDocument/2006/relationships/hyperlink" Target="javascript:botonEliminar(5594910)" TargetMode="External"/><Relationship Id="rId11" Type="http://schemas.openxmlformats.org/officeDocument/2006/relationships/hyperlink" Target="javascript:botonEliminar(5594862)" TargetMode="External"/><Relationship Id="rId24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32" Type="http://schemas.openxmlformats.org/officeDocument/2006/relationships/hyperlink" Target="javascript:botonEliminar(5594905)" TargetMode="External"/><Relationship Id="rId37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40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45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Relationship Id="rId53" Type="http://schemas.openxmlformats.org/officeDocument/2006/relationships/hyperlink" Target="javascript:botonEliminar(5594673)" TargetMode="External"/><Relationship Id="rId58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66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5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61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19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14" Type="http://schemas.openxmlformats.org/officeDocument/2006/relationships/hyperlink" Target="javascript:botonEliminar(5595047)" TargetMode="External"/><Relationship Id="rId22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27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30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35" Type="http://schemas.openxmlformats.org/officeDocument/2006/relationships/hyperlink" Target="javascript:botonEliminar(5594902)" TargetMode="External"/><Relationship Id="rId43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48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Relationship Id="rId56" Type="http://schemas.openxmlformats.org/officeDocument/2006/relationships/hyperlink" Target="javascript:botonEliminar(5594751)" TargetMode="External"/><Relationship Id="rId64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8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51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3" Type="http://schemas.openxmlformats.org/officeDocument/2006/relationships/hyperlink" Target="javascript:botonEliminar(5594940)" TargetMode="External"/><Relationship Id="rId12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17" Type="http://schemas.openxmlformats.org/officeDocument/2006/relationships/hyperlink" Target="javascript:botonEliminar(5594865)" TargetMode="External"/><Relationship Id="rId25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33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38" Type="http://schemas.openxmlformats.org/officeDocument/2006/relationships/hyperlink" Target="javascript:botonEliminar(5594868)" TargetMode="External"/><Relationship Id="rId46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59" Type="http://schemas.openxmlformats.org/officeDocument/2006/relationships/hyperlink" Target="javascript:botonEliminar(5594720)" TargetMode="External"/><Relationship Id="rId20" Type="http://schemas.openxmlformats.org/officeDocument/2006/relationships/hyperlink" Target="javascript:botonEliminar(5594697)" TargetMode="External"/><Relationship Id="rId41" Type="http://schemas.openxmlformats.org/officeDocument/2006/relationships/hyperlink" Target="javascript:botonEliminar(5594882)" TargetMode="External"/><Relationship Id="rId54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62" Type="http://schemas.openxmlformats.org/officeDocument/2006/relationships/hyperlink" Target="javascript:botonEliminar(5594762)" TargetMode="External"/><Relationship Id="rId1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6" Type="http://schemas.openxmlformats.org/officeDocument/2006/relationships/hyperlink" Target="javascript:botonEliminar(5594937)" TargetMode="External"/><Relationship Id="rId15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23" Type="http://schemas.openxmlformats.org/officeDocument/2006/relationships/hyperlink" Target="javascript:botonEliminar(5594876)" TargetMode="External"/><Relationship Id="rId28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36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49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57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10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31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44" Type="http://schemas.openxmlformats.org/officeDocument/2006/relationships/hyperlink" Target="javascript:botonEliminar(5594934)" TargetMode="External"/><Relationship Id="rId52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60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65" Type="http://schemas.openxmlformats.org/officeDocument/2006/relationships/hyperlink" Target="javascript:botonEliminar(5594968)" TargetMode="External"/><Relationship Id="rId4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9" Type="http://schemas.openxmlformats.org/officeDocument/2006/relationships/hyperlink" Target="javascript:botonEliminar(5594870)" TargetMode="External"/><Relationship Id="rId13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18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39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114301</xdr:rowOff>
    </xdr:from>
    <xdr:to>
      <xdr:col>12</xdr:col>
      <xdr:colOff>657225</xdr:colOff>
      <xdr:row>9</xdr:row>
      <xdr:rowOff>57151</xdr:rowOff>
    </xdr:to>
    <xdr:pic>
      <xdr:nvPicPr>
        <xdr:cNvPr id="6" name="Imagen 5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4300"/>
          <a:ext cx="83343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9525</xdr:rowOff>
    </xdr:from>
    <xdr:to>
      <xdr:col>8</xdr:col>
      <xdr:colOff>333375</xdr:colOff>
      <xdr:row>5</xdr:row>
      <xdr:rowOff>161925</xdr:rowOff>
    </xdr:to>
    <xdr:pic>
      <xdr:nvPicPr>
        <xdr:cNvPr id="3" name="Imagen 2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6" y="9525"/>
          <a:ext cx="7324724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763" name="AutoShape 1" descr="https://www.compraspublicas.gob.ec/ProcesoContratacion/compras/img/icon-preview.png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00000000-0008-0000-0200-0000CB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95250</xdr:rowOff>
    </xdr:to>
    <xdr:sp macro="" textlink="">
      <xdr:nvSpPr>
        <xdr:cNvPr id="2764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CC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2765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CD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66" name="AutoShape 4" descr="https://www.compraspublicas.gob.ec/ProcesoContratacion/compras/img/icon-preview.png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00000000-0008-0000-0200-0000CE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6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CF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68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D0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69" name="AutoShape 7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00000000-0008-0000-0200-0000D1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70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D2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71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D3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72" name="AutoShape 10" descr="https://www.compraspublicas.gob.ec/ProcesoContratacion/compras/img/icon-preview.png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00000000-0008-0000-0200-0000D4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7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D5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774" name="AutoShape 13" descr="https://www.compraspublicas.gob.ec/ProcesoContratacion/compras/img/icon-preview.png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00000000-0008-0000-0200-0000D6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95250</xdr:rowOff>
    </xdr:to>
    <xdr:sp macro="" textlink="">
      <xdr:nvSpPr>
        <xdr:cNvPr id="277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D7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277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D8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77" name="AutoShape 16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00000000-0008-0000-0200-0000D9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78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DA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7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DB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780" name="AutoShape 19" descr="https://www.compraspublicas.gob.ec/ProcesoContratacion/compras/img/icon-preview.png">
          <a:hlinkClick xmlns:r="http://schemas.openxmlformats.org/officeDocument/2006/relationships" r:id="rId18" tooltip="Detalle"/>
          <a:extLst>
            <a:ext uri="{FF2B5EF4-FFF2-40B4-BE49-F238E27FC236}">
              <a16:creationId xmlns:a16="http://schemas.microsoft.com/office/drawing/2014/main" id="{00000000-0008-0000-0200-0000DC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95250</xdr:rowOff>
    </xdr:to>
    <xdr:sp macro="" textlink="">
      <xdr:nvSpPr>
        <xdr:cNvPr id="2781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DD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278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DE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83" name="AutoShape 22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00000000-0008-0000-0200-0000DF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84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E0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8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E1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86" name="AutoShape 25" descr="https://www.compraspublicas.gob.ec/ProcesoContratacion/compras/img/icon-preview.png">
          <a:hlinkClick xmlns:r="http://schemas.openxmlformats.org/officeDocument/2006/relationships" r:id="rId24" tooltip="Detalle"/>
          <a:extLst>
            <a:ext uri="{FF2B5EF4-FFF2-40B4-BE49-F238E27FC236}">
              <a16:creationId xmlns:a16="http://schemas.microsoft.com/office/drawing/2014/main" id="{00000000-0008-0000-0200-0000E2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8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E3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8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4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89" name="AutoShape 2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00000000-0008-0000-0200-0000E5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9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E6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9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7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92" name="AutoShape 31" descr="https://www.compraspublicas.gob.ec/ProcesoContratacion/compras/img/icon-preview.png">
          <a:hlinkClick xmlns:r="http://schemas.openxmlformats.org/officeDocument/2006/relationships" r:id="rId30" tooltip="Detalle"/>
          <a:extLst>
            <a:ext uri="{FF2B5EF4-FFF2-40B4-BE49-F238E27FC236}">
              <a16:creationId xmlns:a16="http://schemas.microsoft.com/office/drawing/2014/main" id="{00000000-0008-0000-0200-0000E8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93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E9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9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EA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95" name="AutoShape 34" descr="https://www.compraspublicas.gob.ec/ProcesoContratacion/compras/img/icon-preview.png">
          <a:hlinkClick xmlns:r="http://schemas.openxmlformats.org/officeDocument/2006/relationships" r:id="rId33" tooltip="Detalle"/>
          <a:extLst>
            <a:ext uri="{FF2B5EF4-FFF2-40B4-BE49-F238E27FC236}">
              <a16:creationId xmlns:a16="http://schemas.microsoft.com/office/drawing/2014/main" id="{00000000-0008-0000-0200-0000EB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96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EC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79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ED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798" name="AutoShape 37" descr="https://www.compraspublicas.gob.ec/ProcesoContratacion/compras/img/icon-preview.png">
          <a:hlinkClick xmlns:r="http://schemas.openxmlformats.org/officeDocument/2006/relationships" r:id="rId36" tooltip="Detalle"/>
          <a:extLst>
            <a:ext uri="{FF2B5EF4-FFF2-40B4-BE49-F238E27FC236}">
              <a16:creationId xmlns:a16="http://schemas.microsoft.com/office/drawing/2014/main" id="{00000000-0008-0000-0200-0000EE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799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EF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0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F0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801" name="AutoShape 40" descr="https://www.compraspublicas.gob.ec/ProcesoContratacion/compras/img/icon-preview.png">
          <a:hlinkClick xmlns:r="http://schemas.openxmlformats.org/officeDocument/2006/relationships" r:id="rId39" tooltip="Detalle"/>
          <a:extLst>
            <a:ext uri="{FF2B5EF4-FFF2-40B4-BE49-F238E27FC236}">
              <a16:creationId xmlns:a16="http://schemas.microsoft.com/office/drawing/2014/main" id="{00000000-0008-0000-02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95250</xdr:rowOff>
    </xdr:to>
    <xdr:sp macro="" textlink="">
      <xdr:nvSpPr>
        <xdr:cNvPr id="280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F2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280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F3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04" name="AutoShape 43" descr="https://www.compraspublicas.gob.ec/ProcesoContratacion/compras/img/icon-preview.png">
          <a:hlinkClick xmlns:r="http://schemas.openxmlformats.org/officeDocument/2006/relationships" r:id="rId42" tooltip="Detalle"/>
          <a:extLst>
            <a:ext uri="{FF2B5EF4-FFF2-40B4-BE49-F238E27FC236}">
              <a16:creationId xmlns:a16="http://schemas.microsoft.com/office/drawing/2014/main" id="{00000000-0008-0000-0200-0000F4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05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F5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0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F6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07" name="AutoShape 46" descr="https://www.compraspublicas.gob.ec/ProcesoContratacion/compras/img/icon-preview.png">
          <a:hlinkClick xmlns:r="http://schemas.openxmlformats.org/officeDocument/2006/relationships" r:id="rId45" tooltip="Detalle"/>
          <a:extLst>
            <a:ext uri="{FF2B5EF4-FFF2-40B4-BE49-F238E27FC236}">
              <a16:creationId xmlns:a16="http://schemas.microsoft.com/office/drawing/2014/main" id="{00000000-0008-0000-0200-0000F7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08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F8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0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F9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810" name="AutoShape 49" descr="https://www.compraspublicas.gob.ec/ProcesoContratacion/compras/img/icon-preview.png">
          <a:hlinkClick xmlns:r="http://schemas.openxmlformats.org/officeDocument/2006/relationships" r:id="rId48" tooltip="Detalle"/>
          <a:extLst>
            <a:ext uri="{FF2B5EF4-FFF2-40B4-BE49-F238E27FC236}">
              <a16:creationId xmlns:a16="http://schemas.microsoft.com/office/drawing/2014/main" id="{00000000-0008-0000-0200-0000FA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95250</xdr:rowOff>
    </xdr:to>
    <xdr:sp macro="" textlink="">
      <xdr:nvSpPr>
        <xdr:cNvPr id="2811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FB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281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FC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13" name="AutoShape 52" descr="https://www.compraspublicas.gob.ec/ProcesoContratacion/compras/img/icon-preview.png">
          <a:hlinkClick xmlns:r="http://schemas.openxmlformats.org/officeDocument/2006/relationships" r:id="rId51" tooltip="Detalle"/>
          <a:extLst>
            <a:ext uri="{FF2B5EF4-FFF2-40B4-BE49-F238E27FC236}">
              <a16:creationId xmlns:a16="http://schemas.microsoft.com/office/drawing/2014/main" id="{00000000-0008-0000-0200-0000FD0A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14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FE0A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1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FF0A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16" name="AutoShape 55" descr="https://www.compraspublicas.gob.ec/ProcesoContratacion/compras/img/icon-preview.png">
          <a:hlinkClick xmlns:r="http://schemas.openxmlformats.org/officeDocument/2006/relationships" r:id="rId54" tooltip="Detalle"/>
          <a:extLst>
            <a:ext uri="{FF2B5EF4-FFF2-40B4-BE49-F238E27FC236}">
              <a16:creationId xmlns:a16="http://schemas.microsoft.com/office/drawing/2014/main" id="{00000000-0008-0000-0200-0000000B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1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01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1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19" name="AutoShape 58" descr="https://www.compraspublicas.gob.ec/ProcesoContratacion/compras/img/icon-preview.png">
          <a:hlinkClick xmlns:r="http://schemas.openxmlformats.org/officeDocument/2006/relationships" r:id="rId57" tooltip="Detalle"/>
          <a:extLst>
            <a:ext uri="{FF2B5EF4-FFF2-40B4-BE49-F238E27FC236}">
              <a16:creationId xmlns:a16="http://schemas.microsoft.com/office/drawing/2014/main" id="{00000000-0008-0000-0200-0000030B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20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04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2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0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22" name="AutoShape 61" descr="https://www.compraspublicas.gob.ec/ProcesoContratacion/compras/img/icon-preview.png">
          <a:hlinkClick xmlns:r="http://schemas.openxmlformats.org/officeDocument/2006/relationships" r:id="rId60" tooltip="Detalle"/>
          <a:extLst>
            <a:ext uri="{FF2B5EF4-FFF2-40B4-BE49-F238E27FC236}">
              <a16:creationId xmlns:a16="http://schemas.microsoft.com/office/drawing/2014/main" id="{00000000-0008-0000-0200-0000060B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23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07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2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0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825" name="AutoShape 64" descr="https://www.compraspublicas.gob.ec/ProcesoContratacion/compras/img/icon-preview.png">
          <a:hlinkClick xmlns:r="http://schemas.openxmlformats.org/officeDocument/2006/relationships" r:id="rId63" tooltip="Detalle"/>
          <a:extLst>
            <a:ext uri="{FF2B5EF4-FFF2-40B4-BE49-F238E27FC236}">
              <a16:creationId xmlns:a16="http://schemas.microsoft.com/office/drawing/2014/main" id="{00000000-0008-0000-0200-0000090B000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26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0A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282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0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85725</xdr:rowOff>
    </xdr:to>
    <xdr:sp macro="" textlink="">
      <xdr:nvSpPr>
        <xdr:cNvPr id="2828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0C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29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0D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0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0E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1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0F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85725</xdr:rowOff>
    </xdr:to>
    <xdr:sp macro="" textlink="">
      <xdr:nvSpPr>
        <xdr:cNvPr id="2832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10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3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11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85725</xdr:rowOff>
    </xdr:to>
    <xdr:sp macro="" textlink="">
      <xdr:nvSpPr>
        <xdr:cNvPr id="2834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12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5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13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6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14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7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15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8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16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2839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170B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284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1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1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1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1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284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1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1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284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1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1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2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4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2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2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2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2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285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2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285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2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2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2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5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2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6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2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286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2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286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2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6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2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6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3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6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3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286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3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6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3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286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3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6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3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3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3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3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3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3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287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3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3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3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287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3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7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3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8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4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8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4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8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4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288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4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288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4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8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4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8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4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8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4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288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4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8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4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289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4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4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4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4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4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4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5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289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5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5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89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5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290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5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90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5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90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5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90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5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90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5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290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5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290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5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0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5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0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5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0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5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291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5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5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291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6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6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6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6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6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6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1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6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291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6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6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6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292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6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6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6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6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6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292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6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292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7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2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7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7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7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293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7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7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293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7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7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7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7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7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3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7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7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294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7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7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7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294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8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8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8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8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8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294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8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5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8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8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8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8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5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8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8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5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8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8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8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5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8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9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9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9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6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9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9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9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6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9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9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9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6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9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9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9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7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9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9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9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9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7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A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A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7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A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7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A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A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A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A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A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A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8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A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A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A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8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A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8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A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A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A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B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B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9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B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B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B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B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299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B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299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B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0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B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B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B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B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B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B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B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0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B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C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0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C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1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C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C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C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C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C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C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1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C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C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C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1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C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2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C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C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2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C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C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D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D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D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D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2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D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2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D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D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D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3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D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D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D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D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D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D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3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D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3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D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E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E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4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E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E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4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E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E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E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4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E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E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5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E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E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E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5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E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E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F0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F1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F2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5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F3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6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F4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F5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F6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F7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6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F8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F9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6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FA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FB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FC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6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FD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FE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0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7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7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7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8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8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8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8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9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09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09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0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0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0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1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2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1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1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2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3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2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3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2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3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3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3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3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3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3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3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3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4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4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3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4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3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4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4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4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4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4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4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4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4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4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4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4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4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4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4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5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5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5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5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5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5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5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5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5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5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5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5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6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5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5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6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6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7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7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7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7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8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8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8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9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9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19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19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0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0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0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8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1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9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1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9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1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9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2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9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9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9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9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9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9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9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2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9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9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2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9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3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9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9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A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A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A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A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3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A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A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A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3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A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4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A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A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4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A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A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A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A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A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A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4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B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4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B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B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B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25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B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B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B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B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B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25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B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25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B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5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B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B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B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26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B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B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26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C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C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C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C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C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6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C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C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27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C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C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C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27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C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C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C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C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C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27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C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28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D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D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D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D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28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D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D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28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D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D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D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8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D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D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D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D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29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D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D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D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29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E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E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E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29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E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30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30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E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30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E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0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E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0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E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0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E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30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E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0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E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30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E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0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E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F0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F1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F2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31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F3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F4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31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F6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1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F7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2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F8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2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F9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2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FA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32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FB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32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FC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2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FD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2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FE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2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FF0C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32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0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2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0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33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0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0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0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0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0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0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0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33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0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0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3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0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34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0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4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0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4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0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4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0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4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1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34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1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34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1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4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1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4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1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4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1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35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1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1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35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1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1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1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1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1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1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5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1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35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1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36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2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2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2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2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2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36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2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6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2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6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2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2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2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7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2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2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7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2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2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3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3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3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7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3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3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8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3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3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3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8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3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3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3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3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3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8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3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9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3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3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4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4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9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4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4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39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4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4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4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39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4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4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4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4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0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4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4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4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0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4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4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5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0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5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5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5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1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5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5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5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5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1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5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5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1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5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1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5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5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5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5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5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6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2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6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6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6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2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6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2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6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6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6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6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6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3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6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6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6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6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3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6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3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6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4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7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7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7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7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7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7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4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7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7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4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7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5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7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7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7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7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7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7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5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8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8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8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5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8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6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8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8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6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8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8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8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8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8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8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6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8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6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8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8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8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7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9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9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9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9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9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9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7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9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7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9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9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9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8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9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9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8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9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9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9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9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A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8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A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A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9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A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A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A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49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A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A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A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A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A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49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A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50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A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A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A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A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50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B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B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50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B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B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B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0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B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B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B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B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51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B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B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B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51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B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B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B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1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B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2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C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52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C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52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C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2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C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2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C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2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C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52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C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2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C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52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C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2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C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C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C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C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C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C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53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C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D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D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353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D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3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D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4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D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4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D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4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D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54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D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54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D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4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D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4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D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4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D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54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D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4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D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55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D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D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E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E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E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55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E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E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5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E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356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E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6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E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6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E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6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E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6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E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356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E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56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E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6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E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6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F0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6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F1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57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F2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F3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57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F4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F5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F6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F7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F8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F9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7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FA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57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FB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FC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FD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358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FE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FF0D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0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0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0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358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0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58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0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8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0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0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0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59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0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0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59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0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0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0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0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0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59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0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1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60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1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1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1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360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1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1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1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1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1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360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1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1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1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1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1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1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1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1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1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1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2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2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2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1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2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2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2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2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2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2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2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2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2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2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2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2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2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2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3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3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3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3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3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3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3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3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3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3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3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3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3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3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3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3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3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4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3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3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3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4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4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4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4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4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4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4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4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5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4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4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4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4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5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4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5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4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6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4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4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4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4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5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5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5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6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5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5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6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5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7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5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5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5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5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5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5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7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5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5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5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7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5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8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6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6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8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6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6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6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6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6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6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8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6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8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6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6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6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9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6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6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6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6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7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7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69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7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69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7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7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7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0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7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7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0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7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7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7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7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7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0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7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7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1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7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8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8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1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8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8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8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8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8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1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8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20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8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1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8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2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8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3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8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24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8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5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8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26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8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7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8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8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9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29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9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0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9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1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9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2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9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33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9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4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9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5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9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36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9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7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9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8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9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39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9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0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9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1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9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42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9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3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9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4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A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5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A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46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A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7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A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48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A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49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A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0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A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1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A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2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A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3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A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4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A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55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A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6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A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7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A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58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A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59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A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0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B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1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B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2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B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3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B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64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B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5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B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6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B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7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B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68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B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69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B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70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B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1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B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2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B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3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B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4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5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B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6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C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77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C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8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C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79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C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80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C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1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C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2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C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3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C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4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C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5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C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86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C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7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C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8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C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89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C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90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C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1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C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92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D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3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D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4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D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5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D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6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D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7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D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798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D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799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D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0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D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1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D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802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D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3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D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4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D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5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D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6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D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7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D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80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E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0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E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E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E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81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E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E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81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E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E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E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1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E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E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82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E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E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E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76200</xdr:rowOff>
    </xdr:to>
    <xdr:sp macro="" textlink="">
      <xdr:nvSpPr>
        <xdr:cNvPr id="382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F0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F1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F2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F3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F4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85725</xdr:rowOff>
    </xdr:to>
    <xdr:sp macro="" textlink="">
      <xdr:nvSpPr>
        <xdr:cNvPr id="382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F5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4762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383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F6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F7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F8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383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F9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FA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383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FB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FC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FD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FE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3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FF0E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0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0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384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0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0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0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95250</xdr:rowOff>
    </xdr:to>
    <xdr:sp macro="" textlink="">
      <xdr:nvSpPr>
        <xdr:cNvPr id="384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0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0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0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0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4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0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0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85725</xdr:rowOff>
    </xdr:to>
    <xdr:sp macro="" textlink="">
      <xdr:nvSpPr>
        <xdr:cNvPr id="385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0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0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0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0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85725</xdr:rowOff>
    </xdr:to>
    <xdr:sp macro="" textlink="">
      <xdr:nvSpPr>
        <xdr:cNvPr id="385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0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1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85725</xdr:rowOff>
    </xdr:to>
    <xdr:sp macro="" textlink="">
      <xdr:nvSpPr>
        <xdr:cNvPr id="385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1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1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5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1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6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1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6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1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104775</xdr:rowOff>
    </xdr:to>
    <xdr:sp macro="" textlink="">
      <xdr:nvSpPr>
        <xdr:cNvPr id="386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1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6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1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6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1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6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1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6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1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6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1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6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1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6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1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1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1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2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2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2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2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7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2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7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7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2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2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2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2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2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8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2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2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2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8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3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8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3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9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3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3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3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3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3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3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3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89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3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3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89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3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90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3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3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3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3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4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4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66675</xdr:rowOff>
    </xdr:to>
    <xdr:sp macro="" textlink="">
      <xdr:nvSpPr>
        <xdr:cNvPr id="390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4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4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4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0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4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66675</xdr:rowOff>
    </xdr:to>
    <xdr:sp macro="" textlink="">
      <xdr:nvSpPr>
        <xdr:cNvPr id="391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4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4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66675</xdr:rowOff>
    </xdr:to>
    <xdr:sp macro="" textlink="">
      <xdr:nvSpPr>
        <xdr:cNvPr id="391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4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4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4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4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4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4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1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4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1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4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5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5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2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5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5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2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5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5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5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5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5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2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5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5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3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5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5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5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3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5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5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6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6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6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3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6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4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6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6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6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4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6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6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4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6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6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6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6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4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6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6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6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5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7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7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7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395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7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7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7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7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5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7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7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96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7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7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7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7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96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7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7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76200</xdr:rowOff>
    </xdr:to>
    <xdr:sp macro="" textlink="">
      <xdr:nvSpPr>
        <xdr:cNvPr id="396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7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8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6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8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7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8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7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8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397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8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7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8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7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8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7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8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7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8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7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8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7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8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7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8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8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8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8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8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9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9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8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9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9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8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9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8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9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9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9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9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9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9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9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9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9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9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399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9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99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9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400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A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A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A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A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A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A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A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400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A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A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0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A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401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A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A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A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A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A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A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401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B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B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B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1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B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402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B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2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B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76200</xdr:rowOff>
    </xdr:to>
    <xdr:sp macro="" textlink="">
      <xdr:nvSpPr>
        <xdr:cNvPr id="402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B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2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B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2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B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2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B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2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B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02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B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2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B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2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B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B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B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3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C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C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3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C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C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C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C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C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3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C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C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4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C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C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C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4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C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C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C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C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D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4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D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5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D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D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D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5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D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D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5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D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D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D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D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5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D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D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D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6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D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D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E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06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E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E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E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E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6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E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E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407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E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E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E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E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407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E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E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76200</xdr:rowOff>
    </xdr:to>
    <xdr:sp macro="" textlink="">
      <xdr:nvSpPr>
        <xdr:cNvPr id="407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E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E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7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E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8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F0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8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F1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08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F2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08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F3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8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F4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8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F5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8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F6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08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F7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8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F8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08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F9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FA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FB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FC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FD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FE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FF0F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09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0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09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09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0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0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10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0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10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0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11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0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1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1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1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1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11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1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1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1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1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12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1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1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1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1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1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1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412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1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1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2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2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2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413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2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3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2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76200</xdr:rowOff>
    </xdr:to>
    <xdr:sp macro="" textlink="">
      <xdr:nvSpPr>
        <xdr:cNvPr id="413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2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3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2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3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2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3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2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3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2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13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2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3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2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3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2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2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2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4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2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2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4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3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3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3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3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3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4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3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3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5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3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3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3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5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3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3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3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3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3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5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3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6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4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4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6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4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4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6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4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4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4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4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6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4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4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4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7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4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4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4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17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4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5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5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7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5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418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5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5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5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5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418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5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5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76200</xdr:rowOff>
    </xdr:to>
    <xdr:sp macro="" textlink="">
      <xdr:nvSpPr>
        <xdr:cNvPr id="418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5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5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8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5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9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5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9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5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19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6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19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6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19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6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19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6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19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19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6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19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6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19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6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6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6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6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6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6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6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0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6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6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0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7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0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7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7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7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7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7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7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1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7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7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7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1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7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1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7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2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7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7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7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7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8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8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8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2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8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8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2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8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23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8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8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8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8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8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8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423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8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8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8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3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8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424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9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4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9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424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9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4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9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4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9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4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9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4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9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24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9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4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9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4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9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9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9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5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9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9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5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9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9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A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A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A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5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A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A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6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A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A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A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6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A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A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A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A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A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6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A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7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A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A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B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7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B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B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7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B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B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B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B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7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B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B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B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8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B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B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B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428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B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B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B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C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8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C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C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429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C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C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C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C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429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C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C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429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C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C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29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C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30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C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30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C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430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C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0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C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0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D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0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D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0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D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0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D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0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D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0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D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D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D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D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D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D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D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1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D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D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1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D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1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D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E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E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E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E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E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2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E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E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E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2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E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2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E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3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E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E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E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E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E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E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F0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3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F1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F2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3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F3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34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F4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F5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F6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F7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F8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F9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434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FA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FB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FC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4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FD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435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FE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5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FF10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435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0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5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0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5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0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5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0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5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0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435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0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5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0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5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0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0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0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6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0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0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6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0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0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0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0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1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6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1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1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7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1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1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7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1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1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1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1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1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7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1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8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1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1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1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8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1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2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8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2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2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2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2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8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2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2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2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9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2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2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2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439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2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2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2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2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39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2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3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40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3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3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3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3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40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3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3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440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3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3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0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3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1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3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1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3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441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3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1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3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1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3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1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3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1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4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1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4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1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4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1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4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4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4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4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4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4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4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2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4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4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2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4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2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4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4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4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5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5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5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3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5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5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5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3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5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3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5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4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5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5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5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5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5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5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5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4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5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6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4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6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445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6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6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6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6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6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6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45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6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6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6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5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6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46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6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6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6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446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6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6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6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6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7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6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7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6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7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446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7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6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7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6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7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7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7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7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7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7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7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7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7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7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7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7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7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7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8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8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8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8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8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8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8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8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8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8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8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8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8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9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8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8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8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9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8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8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49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8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9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9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9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49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9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9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9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50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9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9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9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450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9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9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9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9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0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9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9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51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9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A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A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A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51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A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A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451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A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A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1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A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2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A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2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A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452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A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2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A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2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A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2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A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2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A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2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A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2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B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2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B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B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B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B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B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B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B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3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B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B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3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B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3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B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B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B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B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B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C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4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C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C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C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4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C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4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C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5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C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C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C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C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C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C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C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5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C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C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5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C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456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D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D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D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D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D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D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56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D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D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D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6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D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57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D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7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D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457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D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7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D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7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D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7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D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7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E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457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E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57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E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7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E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E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E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58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E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E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58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E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E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E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8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E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E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59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E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F0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F1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59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F2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F3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F4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F5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F6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59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F7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0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F8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F9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FA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0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FB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FC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0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FD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FE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FF11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0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0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0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0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0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1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0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0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0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1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0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0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0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0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1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0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0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2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0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0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0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1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2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1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1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2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1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1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2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1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1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1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1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3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1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1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1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1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3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1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3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1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3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1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2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2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2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2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2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2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4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2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4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4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2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2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2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2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2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2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5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2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3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3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5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3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5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3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6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3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3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3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3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3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3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3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6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3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3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6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3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7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3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3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4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4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4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4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7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4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4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4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7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4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8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4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8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4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8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4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8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4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8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4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8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4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8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4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468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4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8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5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8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5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5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5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9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5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5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69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5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5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5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5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5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69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5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5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0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5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5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5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0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6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6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6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6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6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0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6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1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6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6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6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1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6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6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1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6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6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6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6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1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6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7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7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2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7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7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7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2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7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7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7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7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2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7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7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73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7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7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7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7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73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7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8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73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8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8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3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8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8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8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8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4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8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8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8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8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4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8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4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8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4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8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8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8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9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9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9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9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5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9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9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5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9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5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9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9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9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9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9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9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6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9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9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9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6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A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6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A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7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A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A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A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A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A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A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A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7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A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A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7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A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8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A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A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A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A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B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B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78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B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B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B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8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B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79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B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B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79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B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B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B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B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B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B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79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B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79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B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C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C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0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C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C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0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C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C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C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C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C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0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C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C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1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C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C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C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1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C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C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D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D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D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1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D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2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D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D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D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2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D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D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2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D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D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D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D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2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D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D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D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3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E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E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E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3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E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E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E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E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3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E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E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84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E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E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E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E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84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E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E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84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E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F0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4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F1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F2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F3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F4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5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F5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F6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F7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F8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5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F9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5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FA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5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FB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FC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FD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FE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FF12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0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0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6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0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0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6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0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6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0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0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0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0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0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0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7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0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0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0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7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0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7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0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8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1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1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1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1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1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1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1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8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1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1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8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1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89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1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1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1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1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1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1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89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2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2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2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89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2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90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2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2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90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2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2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2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2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2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2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0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2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0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2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2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2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1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3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3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1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3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3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3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3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3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1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3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3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2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3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3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3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2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3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3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3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3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4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2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4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3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4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4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4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3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4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4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3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4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4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4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4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3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4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4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4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4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4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4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5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4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5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5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5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5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4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5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5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95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5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5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5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5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95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5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495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5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5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5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5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6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6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6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6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6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6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6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6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6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6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6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6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6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6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6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6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6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6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6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6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7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7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7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7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7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7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7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7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7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7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7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7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8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7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7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7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8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7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8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7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9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7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7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8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8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8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8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8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499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8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8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499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8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0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8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8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8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8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8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8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00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8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8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9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0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9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01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9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9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01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9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9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9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9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9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9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1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9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1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9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9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9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2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9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9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2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A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A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A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A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A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2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A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A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3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A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A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A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3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A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A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A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A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A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3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A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4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B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B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B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4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B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B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4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B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B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B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B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4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B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B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B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5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B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B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B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5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B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C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C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C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5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C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C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06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C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C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C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C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06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C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C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06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C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C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6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C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C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C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D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7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D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D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D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D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7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D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7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D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7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D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D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D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D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D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D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D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8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D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D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8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E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8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E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E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E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E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E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E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9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E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E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E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09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E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09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E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10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E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E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E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E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F0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F1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F2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10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F3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F4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0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F5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95250</xdr:rowOff>
    </xdr:to>
    <xdr:sp macro="" textlink="">
      <xdr:nvSpPr>
        <xdr:cNvPr id="511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F6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F7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F8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F9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FA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FB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11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FC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FD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FE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1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FF13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12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0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2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85725</xdr:rowOff>
    </xdr:to>
    <xdr:sp macro="" textlink="">
      <xdr:nvSpPr>
        <xdr:cNvPr id="512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2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2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2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2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104775</xdr:rowOff>
    </xdr:to>
    <xdr:sp macro="" textlink="">
      <xdr:nvSpPr>
        <xdr:cNvPr id="512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812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2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0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2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0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0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0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3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0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0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3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0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0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1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1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1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3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1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1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4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1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1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1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4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1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1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1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1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1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4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1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5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1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1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2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5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2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2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5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2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2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2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2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5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2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2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2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6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2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2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2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95250</xdr:rowOff>
    </xdr:to>
    <xdr:sp macro="" textlink="">
      <xdr:nvSpPr>
        <xdr:cNvPr id="516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2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2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2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3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6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3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3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517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3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3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3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3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517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3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517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3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3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7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3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8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3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8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3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104775</xdr:rowOff>
    </xdr:to>
    <xdr:sp macro="" textlink="">
      <xdr:nvSpPr>
        <xdr:cNvPr id="518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3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18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3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8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4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8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4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8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4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18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4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8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4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18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4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4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4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4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4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4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4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19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4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4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19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4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19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4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5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5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5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5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5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20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5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5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5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20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5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0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5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21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5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5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5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5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5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5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6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21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6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1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22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6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6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6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6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6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6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522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6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6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6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2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6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523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6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3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6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85725</xdr:rowOff>
    </xdr:to>
    <xdr:sp macro="" textlink="">
      <xdr:nvSpPr>
        <xdr:cNvPr id="523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7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3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7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3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7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3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7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3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7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104775</xdr:rowOff>
    </xdr:to>
    <xdr:sp macro="" textlink="">
      <xdr:nvSpPr>
        <xdr:cNvPr id="523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7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668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3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7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3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7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7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7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4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7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7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4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7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7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8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4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8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8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5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5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8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8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5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8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6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8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8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8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6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8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9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6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9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9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9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9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6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9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9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9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7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9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9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9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95250</xdr:rowOff>
    </xdr:to>
    <xdr:sp macro="" textlink="">
      <xdr:nvSpPr>
        <xdr:cNvPr id="527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9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9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9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9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7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9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A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528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A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A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A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A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528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A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A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85725</xdr:rowOff>
    </xdr:to>
    <xdr:sp macro="" textlink="">
      <xdr:nvSpPr>
        <xdr:cNvPr id="528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A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A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8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A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9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A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9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A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104775</xdr:rowOff>
    </xdr:to>
    <xdr:sp macro="" textlink="">
      <xdr:nvSpPr>
        <xdr:cNvPr id="529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A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097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29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A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29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A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29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A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29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B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29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B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29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B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29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B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B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B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B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B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B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B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0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B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B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0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B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0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B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B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B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C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C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C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1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C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C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C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1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C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1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C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2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C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C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C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C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C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C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C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2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C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D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2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D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95250</xdr:rowOff>
    </xdr:to>
    <xdr:sp macro="" textlink="">
      <xdr:nvSpPr>
        <xdr:cNvPr id="533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D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D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D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D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D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D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533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D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D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D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3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D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534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D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4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D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85725</xdr:rowOff>
    </xdr:to>
    <xdr:sp macro="" textlink="">
      <xdr:nvSpPr>
        <xdr:cNvPr id="534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D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4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D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4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E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4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E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4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E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104775</xdr:rowOff>
    </xdr:to>
    <xdr:sp macro="" textlink="">
      <xdr:nvSpPr>
        <xdr:cNvPr id="534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E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552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48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E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49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E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0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E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1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E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52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E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3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E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54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E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5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E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6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E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7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E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8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E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59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E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0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F0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61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F1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2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F2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3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F3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64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F4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5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F5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6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F6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7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F7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8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F8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69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F9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70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FA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1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FB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2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FC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7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FD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FE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7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FF14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00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01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02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7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03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04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1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05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82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06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3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07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4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08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95250</xdr:rowOff>
    </xdr:to>
    <xdr:sp macro="" textlink="">
      <xdr:nvSpPr>
        <xdr:cNvPr id="5385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09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6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0A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7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0B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8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0C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89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0D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0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0E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539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0F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10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11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4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12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5395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13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6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14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85725</xdr:rowOff>
    </xdr:to>
    <xdr:sp macro="" textlink="">
      <xdr:nvSpPr>
        <xdr:cNvPr id="5397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15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8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16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399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17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400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18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401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19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104775</xdr:rowOff>
    </xdr:to>
    <xdr:sp macro="" textlink="">
      <xdr:nvSpPr>
        <xdr:cNvPr id="5402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1A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954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03" name="AutoShape 3" descr="https://www.compraspublicas.gob.ec/ProcesoContratacion/compras/img/icon-delete.png">
          <a:hlinkClick xmlns:r="http://schemas.openxmlformats.org/officeDocument/2006/relationships" r:id="rId3" tooltip="Eliminar"/>
          <a:extLst>
            <a:ext uri="{FF2B5EF4-FFF2-40B4-BE49-F238E27FC236}">
              <a16:creationId xmlns:a16="http://schemas.microsoft.com/office/drawing/2014/main" id="{00000000-0008-0000-0200-00001B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04" name="AutoShape 6" descr="https://www.compraspublicas.gob.ec/ProcesoContratacion/compras/img/icon-delete.png">
          <a:hlinkClick xmlns:r="http://schemas.openxmlformats.org/officeDocument/2006/relationships" r:id="rId6" tooltip="Eliminar"/>
          <a:extLst>
            <a:ext uri="{FF2B5EF4-FFF2-40B4-BE49-F238E27FC236}">
              <a16:creationId xmlns:a16="http://schemas.microsoft.com/office/drawing/2014/main" id="{00000000-0008-0000-0200-00001C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05" name="AutoShape 9" descr="https://www.compraspublicas.gob.ec/ProcesoContratacion/compras/img/icon-delete.png">
          <a:hlinkClick xmlns:r="http://schemas.openxmlformats.org/officeDocument/2006/relationships" r:id="rId9" tooltip="Eliminar"/>
          <a:extLst>
            <a:ext uri="{FF2B5EF4-FFF2-40B4-BE49-F238E27FC236}">
              <a16:creationId xmlns:a16="http://schemas.microsoft.com/office/drawing/2014/main" id="{00000000-0008-0000-0200-00001D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06" name="AutoShape 12" descr="https://www.compraspublicas.gob.ec/ProcesoContratacion/compras/img/icon-delete.png">
          <a:hlinkClick xmlns:r="http://schemas.openxmlformats.org/officeDocument/2006/relationships" r:id="rId11" tooltip="Eliminar"/>
          <a:extLst>
            <a:ext uri="{FF2B5EF4-FFF2-40B4-BE49-F238E27FC236}">
              <a16:creationId xmlns:a16="http://schemas.microsoft.com/office/drawing/2014/main" id="{00000000-0008-0000-0200-00001E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07" name="AutoShape 15" descr="https://www.compraspublicas.gob.ec/ProcesoContratacion/compras/img/icon-delete.png">
          <a:hlinkClick xmlns:r="http://schemas.openxmlformats.org/officeDocument/2006/relationships" r:id="rId14" tooltip="Eliminar"/>
          <a:extLst>
            <a:ext uri="{FF2B5EF4-FFF2-40B4-BE49-F238E27FC236}">
              <a16:creationId xmlns:a16="http://schemas.microsoft.com/office/drawing/2014/main" id="{00000000-0008-0000-0200-00001F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08" name="AutoShape 18" descr="https://www.compraspublicas.gob.ec/ProcesoContratacion/compras/img/icon-delete.png">
          <a:hlinkClick xmlns:r="http://schemas.openxmlformats.org/officeDocument/2006/relationships" r:id="rId17" tooltip="Eliminar"/>
          <a:extLst>
            <a:ext uri="{FF2B5EF4-FFF2-40B4-BE49-F238E27FC236}">
              <a16:creationId xmlns:a16="http://schemas.microsoft.com/office/drawing/2014/main" id="{00000000-0008-0000-0200-000020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09" name="AutoShape 21" descr="https://www.compraspublicas.gob.ec/ProcesoContratacion/compras/img/icon-delete.png">
          <a:hlinkClick xmlns:r="http://schemas.openxmlformats.org/officeDocument/2006/relationships" r:id="rId20" tooltip="Eliminar"/>
          <a:extLst>
            <a:ext uri="{FF2B5EF4-FFF2-40B4-BE49-F238E27FC236}">
              <a16:creationId xmlns:a16="http://schemas.microsoft.com/office/drawing/2014/main" id="{00000000-0008-0000-0200-000021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0" name="AutoShape 24" descr="https://www.compraspublicas.gob.ec/ProcesoContratacion/compras/img/icon-delete.png">
          <a:hlinkClick xmlns:r="http://schemas.openxmlformats.org/officeDocument/2006/relationships" r:id="rId23" tooltip="Eliminar"/>
          <a:extLst>
            <a:ext uri="{FF2B5EF4-FFF2-40B4-BE49-F238E27FC236}">
              <a16:creationId xmlns:a16="http://schemas.microsoft.com/office/drawing/2014/main" id="{00000000-0008-0000-0200-000022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1" name="AutoShape 27" descr="https://www.compraspublicas.gob.ec/ProcesoContratacion/compras/img/icon-delete.png">
          <a:hlinkClick xmlns:r="http://schemas.openxmlformats.org/officeDocument/2006/relationships" r:id="rId26" tooltip="Eliminar"/>
          <a:extLst>
            <a:ext uri="{FF2B5EF4-FFF2-40B4-BE49-F238E27FC236}">
              <a16:creationId xmlns:a16="http://schemas.microsoft.com/office/drawing/2014/main" id="{00000000-0008-0000-0200-000023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2" name="AutoShape 30" descr="https://www.compraspublicas.gob.ec/ProcesoContratacion/compras/img/icon-delete.png">
          <a:hlinkClick xmlns:r="http://schemas.openxmlformats.org/officeDocument/2006/relationships" r:id="rId29" tooltip="Eliminar"/>
          <a:extLst>
            <a:ext uri="{FF2B5EF4-FFF2-40B4-BE49-F238E27FC236}">
              <a16:creationId xmlns:a16="http://schemas.microsoft.com/office/drawing/2014/main" id="{00000000-0008-0000-0200-000024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3" name="AutoShape 33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0000000-0008-0000-0200-000025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4" name="AutoShape 3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0000000-0008-0000-0200-000026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5" name="AutoShape 39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0000000-0008-0000-0200-000027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16" name="AutoShape 42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0000000-0008-0000-0200-000028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7" name="AutoShape 45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00000000-0008-0000-0200-000029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18" name="AutoShape 48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0000000-0008-0000-0200-00002A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19" name="AutoShape 51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0000000-0008-0000-0200-00002B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0" name="AutoShape 54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0000000-0008-0000-0200-00002C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1" name="AutoShape 57" descr="https://www.compraspublicas.gob.ec/ProcesoContratacion/compras/img/icon-delete.png">
          <a:hlinkClick xmlns:r="http://schemas.openxmlformats.org/officeDocument/2006/relationships" r:id="rId56" tooltip="Eliminar"/>
          <a:extLst>
            <a:ext uri="{FF2B5EF4-FFF2-40B4-BE49-F238E27FC236}">
              <a16:creationId xmlns:a16="http://schemas.microsoft.com/office/drawing/2014/main" id="{00000000-0008-0000-0200-00002D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2" name="AutoShape 60" descr="https://www.compraspublicas.gob.ec/ProcesoContratacion/compras/img/icon-delete.png">
          <a:hlinkClick xmlns:r="http://schemas.openxmlformats.org/officeDocument/2006/relationships" r:id="rId59" tooltip="Eliminar"/>
          <a:extLst>
            <a:ext uri="{FF2B5EF4-FFF2-40B4-BE49-F238E27FC236}">
              <a16:creationId xmlns:a16="http://schemas.microsoft.com/office/drawing/2014/main" id="{00000000-0008-0000-0200-00002E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3" name="AutoShape 63" descr="https://www.compraspublicas.gob.ec/ProcesoContratacion/compras/img/icon-delete.png">
          <a:hlinkClick xmlns:r="http://schemas.openxmlformats.org/officeDocument/2006/relationships" r:id="rId62" tooltip="Eliminar"/>
          <a:extLst>
            <a:ext uri="{FF2B5EF4-FFF2-40B4-BE49-F238E27FC236}">
              <a16:creationId xmlns:a16="http://schemas.microsoft.com/office/drawing/2014/main" id="{00000000-0008-0000-0200-00002F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4" name="AutoShape 66" descr="https://www.compraspublicas.gob.ec/ProcesoContratacion/compras/img/icon-delete.png">
          <a:hlinkClick xmlns:r="http://schemas.openxmlformats.org/officeDocument/2006/relationships" r:id="rId65" tooltip="Eliminar"/>
          <a:extLst>
            <a:ext uri="{FF2B5EF4-FFF2-40B4-BE49-F238E27FC236}">
              <a16:creationId xmlns:a16="http://schemas.microsoft.com/office/drawing/2014/main" id="{00000000-0008-0000-0200-000030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25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31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6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32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7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33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28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34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29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35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30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36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1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37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2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38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3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39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4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3A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5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3B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6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3C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37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3D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8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3E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39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3F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95250</xdr:rowOff>
    </xdr:to>
    <xdr:sp macro="" textlink="">
      <xdr:nvSpPr>
        <xdr:cNvPr id="5440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40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1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41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2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42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3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43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4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44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5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45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5446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46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7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47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8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48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49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49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5450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4A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51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4B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85725</xdr:rowOff>
    </xdr:to>
    <xdr:sp macro="" textlink="">
      <xdr:nvSpPr>
        <xdr:cNvPr id="5452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4C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53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4D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54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4E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55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4F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56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50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104775</xdr:rowOff>
    </xdr:to>
    <xdr:sp macro="" textlink="">
      <xdr:nvSpPr>
        <xdr:cNvPr id="5457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511500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8383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58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52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59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53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0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54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61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55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2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56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63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57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4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58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5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59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6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5A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7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5B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8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5C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69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5D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70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5E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1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5F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2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60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73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61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4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62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5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63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6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64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7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65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78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66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85725</xdr:rowOff>
    </xdr:to>
    <xdr:sp macro="" textlink="">
      <xdr:nvSpPr>
        <xdr:cNvPr id="5479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67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0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68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1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69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2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6A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85725</xdr:rowOff>
    </xdr:to>
    <xdr:sp macro="" textlink="">
      <xdr:nvSpPr>
        <xdr:cNvPr id="5483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6B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4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6C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85725</xdr:rowOff>
    </xdr:to>
    <xdr:sp macro="" textlink="">
      <xdr:nvSpPr>
        <xdr:cNvPr id="5485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6D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6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6E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7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6F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8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70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89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71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0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72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91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73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2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74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3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75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94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76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5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77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496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78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7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79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8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7A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499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7B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0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7C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1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7D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2" name="AutoShape 38" descr="https://www.compraspublicas.gob.ec/ProcesoContratacion/compras/img/icon-edit.png">
          <a:hlinkClick xmlns:r="http://schemas.openxmlformats.org/officeDocument/2006/relationships" r:id="rId37" tooltip="Editar"/>
          <a:extLst>
            <a:ext uri="{FF2B5EF4-FFF2-40B4-BE49-F238E27FC236}">
              <a16:creationId xmlns:a16="http://schemas.microsoft.com/office/drawing/2014/main" id="{00000000-0008-0000-0200-00007E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503" name="AutoShape 41" descr="https://www.compraspublicas.gob.ec/ProcesoContratacion/compras/img/icon-edit.png">
          <a:hlinkClick xmlns:r="http://schemas.openxmlformats.org/officeDocument/2006/relationships" r:id="rId40" tooltip="Editar"/>
          <a:extLst>
            <a:ext uri="{FF2B5EF4-FFF2-40B4-BE49-F238E27FC236}">
              <a16:creationId xmlns:a16="http://schemas.microsoft.com/office/drawing/2014/main" id="{00000000-0008-0000-0200-00007F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4" name="AutoShape 44" descr="https://www.compraspublicas.gob.ec/ProcesoContratacion/compras/img/icon-edit.png">
          <a:hlinkClick xmlns:r="http://schemas.openxmlformats.org/officeDocument/2006/relationships" r:id="rId43" tooltip="Editar"/>
          <a:extLst>
            <a:ext uri="{FF2B5EF4-FFF2-40B4-BE49-F238E27FC236}">
              <a16:creationId xmlns:a16="http://schemas.microsoft.com/office/drawing/2014/main" id="{00000000-0008-0000-0200-000080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5" name="AutoShape 47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00000000-0008-0000-0200-000081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95250</xdr:rowOff>
    </xdr:to>
    <xdr:sp macro="" textlink="">
      <xdr:nvSpPr>
        <xdr:cNvPr id="5506" name="AutoShape 50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00000000-0008-0000-0200-000082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7" name="AutoShape 53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00000000-0008-0000-0200-000083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8" name="AutoShape 56" descr="https://www.compraspublicas.gob.ec/ProcesoContratacion/compras/img/icon-edit.png">
          <a:hlinkClick xmlns:r="http://schemas.openxmlformats.org/officeDocument/2006/relationships" r:id="rId55" tooltip="Editar"/>
          <a:extLst>
            <a:ext uri="{FF2B5EF4-FFF2-40B4-BE49-F238E27FC236}">
              <a16:creationId xmlns:a16="http://schemas.microsoft.com/office/drawing/2014/main" id="{00000000-0008-0000-0200-000084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09" name="AutoShape 59" descr="https://www.compraspublicas.gob.ec/ProcesoContratacion/compras/img/icon-edit.png">
          <a:hlinkClick xmlns:r="http://schemas.openxmlformats.org/officeDocument/2006/relationships" r:id="rId58" tooltip="Editar"/>
          <a:extLst>
            <a:ext uri="{FF2B5EF4-FFF2-40B4-BE49-F238E27FC236}">
              <a16:creationId xmlns:a16="http://schemas.microsoft.com/office/drawing/2014/main" id="{00000000-0008-0000-0200-000085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0" name="AutoShape 62" descr="https://www.compraspublicas.gob.ec/ProcesoContratacion/compras/img/icon-edit.png">
          <a:hlinkClick xmlns:r="http://schemas.openxmlformats.org/officeDocument/2006/relationships" r:id="rId61" tooltip="Editar"/>
          <a:extLst>
            <a:ext uri="{FF2B5EF4-FFF2-40B4-BE49-F238E27FC236}">
              <a16:creationId xmlns:a16="http://schemas.microsoft.com/office/drawing/2014/main" id="{00000000-0008-0000-0200-000086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1" name="AutoShape 65" descr="https://www.compraspublicas.gob.ec/ProcesoContratacion/compras/img/icon-edit.png">
          <a:hlinkClick xmlns:r="http://schemas.openxmlformats.org/officeDocument/2006/relationships" r:id="rId64" tooltip="Editar"/>
          <a:extLst>
            <a:ext uri="{FF2B5EF4-FFF2-40B4-BE49-F238E27FC236}">
              <a16:creationId xmlns:a16="http://schemas.microsoft.com/office/drawing/2014/main" id="{00000000-0008-0000-0200-000087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85725</xdr:rowOff>
    </xdr:to>
    <xdr:sp macro="" textlink="">
      <xdr:nvSpPr>
        <xdr:cNvPr id="5512" name="AutoShape 2" descr="https://www.compraspublicas.gob.ec/ProcesoContratacion/compras/img/icon-edit.png">
          <a:hlinkClick xmlns:r="http://schemas.openxmlformats.org/officeDocument/2006/relationships" r:id="rId2" tooltip="Editar"/>
          <a:extLst>
            <a:ext uri="{FF2B5EF4-FFF2-40B4-BE49-F238E27FC236}">
              <a16:creationId xmlns:a16="http://schemas.microsoft.com/office/drawing/2014/main" id="{00000000-0008-0000-0200-000088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3" name="AutoShape 5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00000000-0008-0000-0200-000089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4" name="AutoShape 8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00000000-0008-0000-0200-00008A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5" name="AutoShape 11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0000000-0008-0000-0200-00008B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85725</xdr:rowOff>
    </xdr:to>
    <xdr:sp macro="" textlink="">
      <xdr:nvSpPr>
        <xdr:cNvPr id="5516" name="AutoShape 14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00000000-0008-0000-0200-00008C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7" name="AutoShape 17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00000000-0008-0000-0200-00008D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85725</xdr:rowOff>
    </xdr:to>
    <xdr:sp macro="" textlink="">
      <xdr:nvSpPr>
        <xdr:cNvPr id="5518" name="AutoShape 20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00000000-0008-0000-0200-00008E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19" name="AutoShape 23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00000000-0008-0000-0200-00008F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20" name="AutoShape 2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00000000-0008-0000-0200-000090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21" name="AutoShape 2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00000000-0008-0000-0200-000091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22" name="AutoShape 32" descr="https://www.compraspublicas.gob.ec/ProcesoContratacion/compras/img/icon-edit.png">
          <a:hlinkClick xmlns:r="http://schemas.openxmlformats.org/officeDocument/2006/relationships" r:id="rId31" tooltip="Editar"/>
          <a:extLst>
            <a:ext uri="{FF2B5EF4-FFF2-40B4-BE49-F238E27FC236}">
              <a16:creationId xmlns:a16="http://schemas.microsoft.com/office/drawing/2014/main" id="{00000000-0008-0000-0200-000092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104775</xdr:rowOff>
    </xdr:to>
    <xdr:sp macro="" textlink="">
      <xdr:nvSpPr>
        <xdr:cNvPr id="5523" name="AutoShape 35" descr="https://www.compraspublicas.gob.ec/ProcesoContratacion/compras/img/icon-edit.png">
          <a:hlinkClick xmlns:r="http://schemas.openxmlformats.org/officeDocument/2006/relationships" r:id="rId34" tooltip="Editar"/>
          <a:extLst>
            <a:ext uri="{FF2B5EF4-FFF2-40B4-BE49-F238E27FC236}">
              <a16:creationId xmlns:a16="http://schemas.microsoft.com/office/drawing/2014/main" id="{00000000-0008-0000-0200-000093150000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26955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838200</xdr:colOff>
      <xdr:row>10</xdr:row>
      <xdr:rowOff>0</xdr:rowOff>
    </xdr:to>
    <xdr:pic>
      <xdr:nvPicPr>
        <xdr:cNvPr id="2" name="Imagen 1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4489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1:AA52"/>
  <sheetViews>
    <sheetView topLeftCell="A51" workbookViewId="0">
      <selection activeCell="J61" sqref="J61"/>
    </sheetView>
  </sheetViews>
  <sheetFormatPr baseColWidth="10" defaultColWidth="11" defaultRowHeight="1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9" customWidth="1"/>
    <col min="10" max="10" width="10.5703125" customWidth="1"/>
    <col min="12" max="12" width="10.140625" customWidth="1"/>
    <col min="13" max="13" width="11.28515625" customWidth="1"/>
  </cols>
  <sheetData>
    <row r="11" spans="1:2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9"/>
    </row>
    <row r="12" spans="1:27" ht="15.75">
      <c r="A12" s="3"/>
      <c r="B12" s="4"/>
      <c r="C12" s="4"/>
      <c r="D12" s="4"/>
      <c r="E12" s="4"/>
      <c r="F12" s="4"/>
      <c r="G12" s="4"/>
      <c r="H12" s="4"/>
      <c r="I12" s="10" t="s">
        <v>0</v>
      </c>
      <c r="J12" s="4"/>
      <c r="K12" s="4"/>
      <c r="L12" s="4"/>
      <c r="M12" s="11"/>
    </row>
    <row r="13" spans="1:27" ht="28.5" customHeight="1">
      <c r="A13" s="53" t="s">
        <v>1</v>
      </c>
      <c r="B13" s="54"/>
      <c r="C13" s="55" t="s">
        <v>22</v>
      </c>
      <c r="D13" s="55"/>
      <c r="E13" s="56"/>
      <c r="F13" s="5"/>
      <c r="G13" s="5"/>
      <c r="H13" s="5"/>
      <c r="I13" s="5"/>
      <c r="J13" s="5"/>
      <c r="K13" s="5"/>
      <c r="L13" s="5"/>
      <c r="M13" s="12"/>
    </row>
    <row r="14" spans="1:27" ht="52.5" customHeight="1">
      <c r="A14" s="6" t="s">
        <v>2</v>
      </c>
      <c r="B14" s="7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7" t="s">
        <v>13</v>
      </c>
      <c r="M14" s="13" t="s">
        <v>14</v>
      </c>
    </row>
    <row r="15" spans="1:27" ht="135">
      <c r="A15" s="14">
        <v>1</v>
      </c>
      <c r="B15" s="14" t="s">
        <v>23</v>
      </c>
      <c r="C15" s="8">
        <v>45161</v>
      </c>
      <c r="D15" s="14" t="s">
        <v>15</v>
      </c>
      <c r="E15" s="14" t="s">
        <v>16</v>
      </c>
      <c r="F15" s="14" t="s">
        <v>17</v>
      </c>
      <c r="G15" s="14" t="s">
        <v>18</v>
      </c>
      <c r="H15" s="14">
        <v>1</v>
      </c>
      <c r="I15" s="14">
        <v>14.73</v>
      </c>
      <c r="J15" s="69">
        <v>14.73</v>
      </c>
      <c r="K15" s="14" t="s">
        <v>18</v>
      </c>
      <c r="L15" s="14" t="s">
        <v>19</v>
      </c>
      <c r="M15" s="14" t="s">
        <v>20</v>
      </c>
      <c r="N15" s="15"/>
      <c r="O15" s="15"/>
      <c r="P15" s="15"/>
      <c r="Q15" s="16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35">
      <c r="A16" s="14">
        <v>2</v>
      </c>
      <c r="B16" s="14" t="s">
        <v>24</v>
      </c>
      <c r="C16" s="8">
        <v>45161</v>
      </c>
      <c r="D16" s="14" t="s">
        <v>15</v>
      </c>
      <c r="E16" s="14" t="s">
        <v>16</v>
      </c>
      <c r="F16" s="14" t="s">
        <v>17</v>
      </c>
      <c r="G16" s="14" t="s">
        <v>18</v>
      </c>
      <c r="H16" s="14">
        <v>1</v>
      </c>
      <c r="I16" s="14">
        <v>30.89</v>
      </c>
      <c r="J16" s="69">
        <v>30.89</v>
      </c>
      <c r="K16" s="14" t="s">
        <v>18</v>
      </c>
      <c r="L16" s="14" t="s">
        <v>19</v>
      </c>
      <c r="M16" s="14" t="s">
        <v>20</v>
      </c>
      <c r="N16" s="15"/>
      <c r="O16" s="15"/>
      <c r="P16" s="15"/>
      <c r="Q16" s="16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35">
      <c r="A17" s="14">
        <v>3</v>
      </c>
      <c r="B17" s="14" t="s">
        <v>25</v>
      </c>
      <c r="C17" s="8">
        <v>45161</v>
      </c>
      <c r="D17" s="14" t="s">
        <v>15</v>
      </c>
      <c r="E17" s="14" t="s">
        <v>16</v>
      </c>
      <c r="F17" s="14" t="s">
        <v>17</v>
      </c>
      <c r="G17" s="14" t="s">
        <v>18</v>
      </c>
      <c r="H17" s="14">
        <v>1</v>
      </c>
      <c r="I17" s="14">
        <v>22.28</v>
      </c>
      <c r="J17" s="69">
        <v>22.28</v>
      </c>
      <c r="K17" s="14" t="s">
        <v>18</v>
      </c>
      <c r="L17" s="14" t="s">
        <v>19</v>
      </c>
      <c r="M17" s="14" t="s">
        <v>20</v>
      </c>
      <c r="N17" s="15"/>
      <c r="O17" s="15"/>
      <c r="P17" s="15"/>
      <c r="Q17" s="16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135">
      <c r="A18" s="14">
        <v>4</v>
      </c>
      <c r="B18" s="14" t="s">
        <v>26</v>
      </c>
      <c r="C18" s="8">
        <v>45161</v>
      </c>
      <c r="D18" s="14" t="s">
        <v>15</v>
      </c>
      <c r="E18" s="14" t="s">
        <v>16</v>
      </c>
      <c r="F18" s="14" t="s">
        <v>17</v>
      </c>
      <c r="G18" s="14" t="s">
        <v>18</v>
      </c>
      <c r="H18" s="14">
        <v>1</v>
      </c>
      <c r="I18" s="14">
        <v>29.78</v>
      </c>
      <c r="J18" s="69">
        <v>29.78</v>
      </c>
      <c r="K18" s="14" t="s">
        <v>18</v>
      </c>
      <c r="L18" s="14" t="s">
        <v>19</v>
      </c>
      <c r="M18" s="14" t="s">
        <v>20</v>
      </c>
      <c r="N18" s="15"/>
      <c r="O18" s="15"/>
      <c r="P18" s="15"/>
      <c r="Q18" s="16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35">
      <c r="A19" s="14">
        <v>5</v>
      </c>
      <c r="B19" s="14" t="s">
        <v>27</v>
      </c>
      <c r="C19" s="8">
        <v>45160</v>
      </c>
      <c r="D19" s="14" t="s">
        <v>15</v>
      </c>
      <c r="E19" s="14" t="s">
        <v>16</v>
      </c>
      <c r="F19" s="14" t="s">
        <v>17</v>
      </c>
      <c r="G19" s="14" t="s">
        <v>18</v>
      </c>
      <c r="H19" s="14">
        <v>1</v>
      </c>
      <c r="I19" s="14">
        <v>31.21</v>
      </c>
      <c r="J19" s="69">
        <v>31.21</v>
      </c>
      <c r="K19" s="14" t="s">
        <v>18</v>
      </c>
      <c r="L19" s="14" t="s">
        <v>19</v>
      </c>
      <c r="M19" s="14" t="s">
        <v>20</v>
      </c>
      <c r="N19" s="15"/>
      <c r="O19" s="15"/>
      <c r="P19" s="15"/>
      <c r="Q19" s="16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135">
      <c r="A20" s="14">
        <v>6</v>
      </c>
      <c r="B20" s="14" t="s">
        <v>28</v>
      </c>
      <c r="C20" s="8">
        <v>45160</v>
      </c>
      <c r="D20" s="14" t="s">
        <v>15</v>
      </c>
      <c r="E20" s="14" t="s">
        <v>16</v>
      </c>
      <c r="F20" s="14" t="s">
        <v>17</v>
      </c>
      <c r="G20" s="14" t="s">
        <v>18</v>
      </c>
      <c r="H20" s="14">
        <v>1</v>
      </c>
      <c r="I20" s="14">
        <v>37.049999999999997</v>
      </c>
      <c r="J20" s="69">
        <v>37.049999999999997</v>
      </c>
      <c r="K20" s="14" t="s">
        <v>18</v>
      </c>
      <c r="L20" s="14" t="s">
        <v>19</v>
      </c>
      <c r="M20" s="14" t="s">
        <v>20</v>
      </c>
      <c r="N20" s="15"/>
      <c r="O20" s="15"/>
      <c r="P20" s="15"/>
      <c r="Q20" s="16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135">
      <c r="A21" s="14">
        <v>7</v>
      </c>
      <c r="B21" s="14" t="s">
        <v>29</v>
      </c>
      <c r="C21" s="8">
        <v>45160</v>
      </c>
      <c r="D21" s="14" t="s">
        <v>15</v>
      </c>
      <c r="E21" s="14" t="s">
        <v>16</v>
      </c>
      <c r="F21" s="14" t="s">
        <v>17</v>
      </c>
      <c r="G21" s="14" t="s">
        <v>18</v>
      </c>
      <c r="H21" s="14">
        <v>1</v>
      </c>
      <c r="I21" s="14">
        <v>18.75</v>
      </c>
      <c r="J21" s="69">
        <v>18.75</v>
      </c>
      <c r="K21" s="14" t="s">
        <v>18</v>
      </c>
      <c r="L21" s="14" t="s">
        <v>19</v>
      </c>
      <c r="M21" s="14" t="s">
        <v>20</v>
      </c>
      <c r="N21" s="15"/>
      <c r="O21" s="15"/>
      <c r="P21" s="15"/>
      <c r="Q21" s="16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35">
      <c r="A22" s="14">
        <v>8</v>
      </c>
      <c r="B22" s="14" t="s">
        <v>30</v>
      </c>
      <c r="C22" s="8">
        <v>45158</v>
      </c>
      <c r="D22" s="14" t="s">
        <v>15</v>
      </c>
      <c r="E22" s="14" t="s">
        <v>16</v>
      </c>
      <c r="F22" s="14" t="s">
        <v>17</v>
      </c>
      <c r="G22" s="14" t="s">
        <v>18</v>
      </c>
      <c r="H22" s="14">
        <v>1</v>
      </c>
      <c r="I22" s="14">
        <v>40.18</v>
      </c>
      <c r="J22" s="69">
        <v>40.18</v>
      </c>
      <c r="K22" s="14" t="s">
        <v>18</v>
      </c>
      <c r="L22" s="14" t="s">
        <v>19</v>
      </c>
      <c r="M22" s="14" t="s">
        <v>20</v>
      </c>
      <c r="N22" s="15"/>
      <c r="O22" s="15"/>
      <c r="P22" s="15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135">
      <c r="A23" s="14">
        <v>9</v>
      </c>
      <c r="B23" s="14" t="s">
        <v>31</v>
      </c>
      <c r="C23" s="8">
        <v>45157</v>
      </c>
      <c r="D23" s="14" t="s">
        <v>15</v>
      </c>
      <c r="E23" s="14" t="s">
        <v>16</v>
      </c>
      <c r="F23" s="14" t="s">
        <v>17</v>
      </c>
      <c r="G23" s="14" t="s">
        <v>18</v>
      </c>
      <c r="H23" s="14">
        <v>1</v>
      </c>
      <c r="I23" s="14">
        <v>24.69</v>
      </c>
      <c r="J23" s="69">
        <v>24.69</v>
      </c>
      <c r="K23" s="14" t="s">
        <v>18</v>
      </c>
      <c r="L23" s="14" t="s">
        <v>19</v>
      </c>
      <c r="M23" s="14" t="s">
        <v>20</v>
      </c>
      <c r="N23" s="15"/>
      <c r="O23" s="15"/>
      <c r="P23" s="15"/>
      <c r="Q23" s="16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35">
      <c r="A24" s="14">
        <v>10</v>
      </c>
      <c r="B24" s="14" t="s">
        <v>32</v>
      </c>
      <c r="C24" s="8">
        <v>45156</v>
      </c>
      <c r="D24" s="14" t="s">
        <v>15</v>
      </c>
      <c r="E24" s="14" t="s">
        <v>16</v>
      </c>
      <c r="F24" s="14" t="s">
        <v>17</v>
      </c>
      <c r="G24" s="14" t="s">
        <v>18</v>
      </c>
      <c r="H24" s="14">
        <v>1</v>
      </c>
      <c r="I24" s="14">
        <v>14.2</v>
      </c>
      <c r="J24" s="69">
        <v>14.2</v>
      </c>
      <c r="K24" s="14" t="s">
        <v>18</v>
      </c>
      <c r="L24" s="14" t="s">
        <v>19</v>
      </c>
      <c r="M24" s="14" t="s">
        <v>20</v>
      </c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35">
      <c r="A25" s="14">
        <v>11</v>
      </c>
      <c r="B25" s="14" t="s">
        <v>33</v>
      </c>
      <c r="C25" s="8">
        <v>45155</v>
      </c>
      <c r="D25" s="14" t="s">
        <v>15</v>
      </c>
      <c r="E25" s="14" t="s">
        <v>16</v>
      </c>
      <c r="F25" s="14" t="s">
        <v>17</v>
      </c>
      <c r="G25" s="14" t="s">
        <v>18</v>
      </c>
      <c r="H25" s="14">
        <v>1</v>
      </c>
      <c r="I25" s="14">
        <v>26.79</v>
      </c>
      <c r="J25" s="69">
        <v>26.79</v>
      </c>
      <c r="K25" s="14" t="s">
        <v>18</v>
      </c>
      <c r="L25" s="14" t="s">
        <v>19</v>
      </c>
      <c r="M25" s="14" t="s">
        <v>20</v>
      </c>
      <c r="N25" s="15"/>
      <c r="O25" s="15"/>
      <c r="P25" s="1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135">
      <c r="A26" s="14">
        <v>12</v>
      </c>
      <c r="B26" s="14" t="s">
        <v>34</v>
      </c>
      <c r="C26" s="8">
        <v>45155</v>
      </c>
      <c r="D26" s="14" t="s">
        <v>15</v>
      </c>
      <c r="E26" s="14" t="s">
        <v>16</v>
      </c>
      <c r="F26" s="14" t="s">
        <v>17</v>
      </c>
      <c r="G26" s="14" t="s">
        <v>18</v>
      </c>
      <c r="H26" s="14">
        <v>1</v>
      </c>
      <c r="I26" s="14">
        <v>37.5</v>
      </c>
      <c r="J26" s="69">
        <v>37.5</v>
      </c>
      <c r="K26" s="14" t="s">
        <v>18</v>
      </c>
      <c r="L26" s="14" t="s">
        <v>19</v>
      </c>
      <c r="M26" s="14" t="s">
        <v>20</v>
      </c>
      <c r="N26" s="15"/>
      <c r="O26" s="15"/>
      <c r="P26" s="15"/>
      <c r="Q26" s="16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35">
      <c r="A27" s="14">
        <v>13</v>
      </c>
      <c r="B27" s="14" t="s">
        <v>35</v>
      </c>
      <c r="C27" s="8">
        <v>45155</v>
      </c>
      <c r="D27" s="14" t="s">
        <v>15</v>
      </c>
      <c r="E27" s="14" t="s">
        <v>16</v>
      </c>
      <c r="F27" s="14" t="s">
        <v>17</v>
      </c>
      <c r="G27" s="14" t="s">
        <v>18</v>
      </c>
      <c r="H27" s="14">
        <v>1</v>
      </c>
      <c r="I27" s="14">
        <v>34.82</v>
      </c>
      <c r="J27" s="69">
        <v>34.82</v>
      </c>
      <c r="K27" s="14" t="s">
        <v>18</v>
      </c>
      <c r="L27" s="14" t="s">
        <v>19</v>
      </c>
      <c r="M27" s="14" t="s">
        <v>20</v>
      </c>
      <c r="N27" s="15"/>
      <c r="O27" s="15"/>
      <c r="P27" s="15"/>
      <c r="Q27" s="16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35">
      <c r="A28" s="14">
        <v>14</v>
      </c>
      <c r="B28" s="14" t="s">
        <v>36</v>
      </c>
      <c r="C28" s="8">
        <v>45155</v>
      </c>
      <c r="D28" s="14" t="s">
        <v>15</v>
      </c>
      <c r="E28" s="14" t="s">
        <v>16</v>
      </c>
      <c r="F28" s="14" t="s">
        <v>17</v>
      </c>
      <c r="G28" s="14" t="s">
        <v>18</v>
      </c>
      <c r="H28" s="14">
        <v>1</v>
      </c>
      <c r="I28" s="14">
        <v>19.11</v>
      </c>
      <c r="J28" s="69">
        <v>19.11</v>
      </c>
      <c r="K28" s="14" t="s">
        <v>18</v>
      </c>
      <c r="L28" s="14" t="s">
        <v>19</v>
      </c>
      <c r="M28" s="14" t="s">
        <v>20</v>
      </c>
      <c r="N28" s="15"/>
      <c r="O28" s="15"/>
      <c r="P28" s="15"/>
      <c r="Q28" s="16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135">
      <c r="A29" s="14">
        <v>15</v>
      </c>
      <c r="B29" s="14" t="s">
        <v>37</v>
      </c>
      <c r="C29" s="8">
        <v>45154</v>
      </c>
      <c r="D29" s="14" t="s">
        <v>15</v>
      </c>
      <c r="E29" s="14" t="s">
        <v>16</v>
      </c>
      <c r="F29" s="14" t="s">
        <v>17</v>
      </c>
      <c r="G29" s="14" t="s">
        <v>18</v>
      </c>
      <c r="H29" s="14">
        <v>1</v>
      </c>
      <c r="I29" s="14">
        <v>16.07</v>
      </c>
      <c r="J29" s="69">
        <v>16.07</v>
      </c>
      <c r="K29" s="14" t="s">
        <v>18</v>
      </c>
      <c r="L29" s="14" t="s">
        <v>19</v>
      </c>
      <c r="M29" s="14" t="s">
        <v>20</v>
      </c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135">
      <c r="A30" s="14">
        <v>16</v>
      </c>
      <c r="B30" s="14" t="s">
        <v>38</v>
      </c>
      <c r="C30" s="8">
        <v>45152</v>
      </c>
      <c r="D30" s="14" t="s">
        <v>15</v>
      </c>
      <c r="E30" s="14" t="s">
        <v>16</v>
      </c>
      <c r="F30" s="14" t="s">
        <v>17</v>
      </c>
      <c r="G30" s="14" t="s">
        <v>18</v>
      </c>
      <c r="H30" s="14">
        <v>1</v>
      </c>
      <c r="I30" s="14">
        <v>12.71</v>
      </c>
      <c r="J30" s="69">
        <v>12.71</v>
      </c>
      <c r="K30" s="14" t="s">
        <v>18</v>
      </c>
      <c r="L30" s="14" t="s">
        <v>19</v>
      </c>
      <c r="M30" s="14" t="s">
        <v>20</v>
      </c>
      <c r="N30" s="15"/>
      <c r="O30" s="15"/>
      <c r="P30" s="15"/>
      <c r="Q30" s="16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135">
      <c r="A31" s="14">
        <v>17</v>
      </c>
      <c r="B31" s="14" t="s">
        <v>39</v>
      </c>
      <c r="C31" s="8">
        <v>45152</v>
      </c>
      <c r="D31" s="14" t="s">
        <v>15</v>
      </c>
      <c r="E31" s="14" t="s">
        <v>16</v>
      </c>
      <c r="F31" s="14" t="s">
        <v>17</v>
      </c>
      <c r="G31" s="14" t="s">
        <v>18</v>
      </c>
      <c r="H31" s="14">
        <v>1</v>
      </c>
      <c r="I31" s="14">
        <v>21.33</v>
      </c>
      <c r="J31" s="69">
        <v>21.33</v>
      </c>
      <c r="K31" s="14" t="s">
        <v>18</v>
      </c>
      <c r="L31" s="14" t="s">
        <v>19</v>
      </c>
      <c r="M31" s="14" t="s">
        <v>20</v>
      </c>
      <c r="N31" s="15"/>
      <c r="O31" s="15"/>
      <c r="P31" s="15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35">
      <c r="A32" s="14">
        <v>18</v>
      </c>
      <c r="B32" s="14" t="s">
        <v>40</v>
      </c>
      <c r="C32" s="8">
        <v>45152</v>
      </c>
      <c r="D32" s="14" t="s">
        <v>15</v>
      </c>
      <c r="E32" s="14" t="s">
        <v>16</v>
      </c>
      <c r="F32" s="14" t="s">
        <v>17</v>
      </c>
      <c r="G32" s="14" t="s">
        <v>18</v>
      </c>
      <c r="H32" s="14">
        <v>1</v>
      </c>
      <c r="I32" s="14">
        <v>20.98</v>
      </c>
      <c r="J32" s="69">
        <v>20.98</v>
      </c>
      <c r="K32" s="14" t="s">
        <v>18</v>
      </c>
      <c r="L32" s="14" t="s">
        <v>19</v>
      </c>
      <c r="M32" s="14" t="s">
        <v>20</v>
      </c>
      <c r="N32" s="15"/>
      <c r="O32" s="15"/>
      <c r="P32" s="15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35">
      <c r="A33" s="14">
        <v>19</v>
      </c>
      <c r="B33" s="14" t="s">
        <v>41</v>
      </c>
      <c r="C33" s="8">
        <v>45149</v>
      </c>
      <c r="D33" s="14" t="s">
        <v>15</v>
      </c>
      <c r="E33" s="14" t="s">
        <v>16</v>
      </c>
      <c r="F33" s="14" t="s">
        <v>42</v>
      </c>
      <c r="G33" s="14" t="s">
        <v>43</v>
      </c>
      <c r="H33" s="14">
        <v>1</v>
      </c>
      <c r="I33" s="14">
        <v>31.91</v>
      </c>
      <c r="J33" s="69">
        <v>31.91</v>
      </c>
      <c r="K33" s="14" t="s">
        <v>43</v>
      </c>
      <c r="L33" s="14" t="s">
        <v>19</v>
      </c>
      <c r="M33" s="14" t="s">
        <v>20</v>
      </c>
      <c r="N33" s="15"/>
      <c r="O33" s="15"/>
      <c r="P33" s="15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90">
      <c r="A34" s="14">
        <v>20</v>
      </c>
      <c r="B34" s="14" t="s">
        <v>44</v>
      </c>
      <c r="C34" s="8">
        <v>45149</v>
      </c>
      <c r="D34" s="14" t="s">
        <v>45</v>
      </c>
      <c r="E34" s="14" t="s">
        <v>46</v>
      </c>
      <c r="F34" s="14" t="s">
        <v>42</v>
      </c>
      <c r="G34" s="14" t="s">
        <v>47</v>
      </c>
      <c r="H34" s="14">
        <v>1</v>
      </c>
      <c r="I34" s="14">
        <v>61.17</v>
      </c>
      <c r="J34" s="69">
        <v>61.17</v>
      </c>
      <c r="K34" s="14" t="s">
        <v>47</v>
      </c>
      <c r="L34" s="14" t="s">
        <v>19</v>
      </c>
      <c r="M34" s="14" t="s">
        <v>20</v>
      </c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35">
      <c r="A35" s="14">
        <v>21</v>
      </c>
      <c r="B35" s="14" t="s">
        <v>48</v>
      </c>
      <c r="C35" s="8">
        <v>45148</v>
      </c>
      <c r="D35" s="14" t="s">
        <v>15</v>
      </c>
      <c r="E35" s="14" t="s">
        <v>16</v>
      </c>
      <c r="F35" s="14" t="s">
        <v>17</v>
      </c>
      <c r="G35" s="14" t="s">
        <v>18</v>
      </c>
      <c r="H35" s="14">
        <v>1</v>
      </c>
      <c r="I35" s="14">
        <v>35.659999999999997</v>
      </c>
      <c r="J35" s="69">
        <v>35.659999999999997</v>
      </c>
      <c r="K35" s="14" t="s">
        <v>18</v>
      </c>
      <c r="L35" s="14" t="s">
        <v>19</v>
      </c>
      <c r="M35" s="14" t="s">
        <v>20</v>
      </c>
      <c r="N35" s="15"/>
      <c r="O35" s="15"/>
      <c r="P35" s="15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35">
      <c r="A36" s="14">
        <v>22</v>
      </c>
      <c r="B36" s="14" t="s">
        <v>49</v>
      </c>
      <c r="C36" s="8">
        <v>45148</v>
      </c>
      <c r="D36" s="14" t="s">
        <v>15</v>
      </c>
      <c r="E36" s="14" t="s">
        <v>16</v>
      </c>
      <c r="F36" s="14" t="s">
        <v>17</v>
      </c>
      <c r="G36" s="14" t="s">
        <v>18</v>
      </c>
      <c r="H36" s="14">
        <v>1</v>
      </c>
      <c r="I36" s="14">
        <v>26.56</v>
      </c>
      <c r="J36" s="69">
        <v>26.56</v>
      </c>
      <c r="K36" s="14" t="s">
        <v>18</v>
      </c>
      <c r="L36" s="14" t="s">
        <v>19</v>
      </c>
      <c r="M36" s="14" t="s">
        <v>20</v>
      </c>
      <c r="N36" s="15"/>
      <c r="O36" s="15"/>
      <c r="P36" s="15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35">
      <c r="A37" s="14">
        <v>23</v>
      </c>
      <c r="B37" s="14" t="s">
        <v>50</v>
      </c>
      <c r="C37" s="8">
        <v>45148</v>
      </c>
      <c r="D37" s="14" t="s">
        <v>15</v>
      </c>
      <c r="E37" s="14" t="s">
        <v>16</v>
      </c>
      <c r="F37" s="14" t="s">
        <v>17</v>
      </c>
      <c r="G37" s="14" t="s">
        <v>18</v>
      </c>
      <c r="H37" s="14">
        <v>1</v>
      </c>
      <c r="I37" s="14">
        <v>27.41</v>
      </c>
      <c r="J37" s="69">
        <v>27.41</v>
      </c>
      <c r="K37" s="14" t="s">
        <v>18</v>
      </c>
      <c r="L37" s="14" t="s">
        <v>19</v>
      </c>
      <c r="M37" s="14" t="s">
        <v>20</v>
      </c>
      <c r="N37" s="15"/>
      <c r="O37" s="15"/>
      <c r="P37" s="15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35">
      <c r="A38" s="14">
        <v>24</v>
      </c>
      <c r="B38" s="14" t="s">
        <v>51</v>
      </c>
      <c r="C38" s="8">
        <v>45148</v>
      </c>
      <c r="D38" s="14" t="s">
        <v>15</v>
      </c>
      <c r="E38" s="14" t="s">
        <v>16</v>
      </c>
      <c r="F38" s="14" t="s">
        <v>17</v>
      </c>
      <c r="G38" s="14" t="s">
        <v>18</v>
      </c>
      <c r="H38" s="14">
        <v>1</v>
      </c>
      <c r="I38" s="14">
        <v>31.25</v>
      </c>
      <c r="J38" s="69">
        <v>31.25</v>
      </c>
      <c r="K38" s="14" t="s">
        <v>18</v>
      </c>
      <c r="L38" s="14" t="s">
        <v>19</v>
      </c>
      <c r="M38" s="14" t="s">
        <v>20</v>
      </c>
      <c r="N38" s="15"/>
      <c r="O38" s="15"/>
      <c r="P38" s="15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35">
      <c r="A39" s="14">
        <v>25</v>
      </c>
      <c r="B39" s="14" t="s">
        <v>52</v>
      </c>
      <c r="C39" s="8">
        <v>45147</v>
      </c>
      <c r="D39" s="14" t="s">
        <v>15</v>
      </c>
      <c r="E39" s="14" t="s">
        <v>16</v>
      </c>
      <c r="F39" s="14" t="s">
        <v>17</v>
      </c>
      <c r="G39" s="14" t="s">
        <v>18</v>
      </c>
      <c r="H39" s="14">
        <v>1</v>
      </c>
      <c r="I39" s="14">
        <v>16.52</v>
      </c>
      <c r="J39" s="69">
        <v>16.52</v>
      </c>
      <c r="K39" s="14" t="s">
        <v>18</v>
      </c>
      <c r="L39" s="14" t="s">
        <v>19</v>
      </c>
      <c r="M39" s="14" t="s">
        <v>20</v>
      </c>
      <c r="N39" s="15"/>
      <c r="O39" s="15"/>
      <c r="P39" s="15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35">
      <c r="A40" s="14">
        <v>26</v>
      </c>
      <c r="B40" s="14" t="s">
        <v>53</v>
      </c>
      <c r="C40" s="8">
        <v>45147</v>
      </c>
      <c r="D40" s="14" t="s">
        <v>15</v>
      </c>
      <c r="E40" s="14" t="s">
        <v>16</v>
      </c>
      <c r="F40" s="14" t="s">
        <v>17</v>
      </c>
      <c r="G40" s="14" t="s">
        <v>18</v>
      </c>
      <c r="H40" s="14">
        <v>1</v>
      </c>
      <c r="I40" s="14">
        <v>29.46</v>
      </c>
      <c r="J40" s="69">
        <v>29.46</v>
      </c>
      <c r="K40" s="14" t="s">
        <v>18</v>
      </c>
      <c r="L40" s="14" t="s">
        <v>19</v>
      </c>
      <c r="M40" s="14" t="s">
        <v>20</v>
      </c>
      <c r="N40" s="15"/>
      <c r="O40" s="15"/>
      <c r="P40" s="15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35">
      <c r="A41" s="14">
        <v>27</v>
      </c>
      <c r="B41" s="14" t="s">
        <v>54</v>
      </c>
      <c r="C41" s="8">
        <v>45146</v>
      </c>
      <c r="D41" s="14" t="s">
        <v>15</v>
      </c>
      <c r="E41" s="14" t="s">
        <v>16</v>
      </c>
      <c r="F41" s="14" t="s">
        <v>17</v>
      </c>
      <c r="G41" s="14" t="s">
        <v>18</v>
      </c>
      <c r="H41" s="14">
        <v>1</v>
      </c>
      <c r="I41" s="14">
        <v>14.29</v>
      </c>
      <c r="J41" s="69">
        <v>14.29</v>
      </c>
      <c r="K41" s="14" t="s">
        <v>18</v>
      </c>
      <c r="L41" s="14" t="s">
        <v>19</v>
      </c>
      <c r="M41" s="14" t="s">
        <v>20</v>
      </c>
      <c r="N41" s="15"/>
      <c r="O41" s="15"/>
      <c r="P41" s="15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35">
      <c r="A42" s="14">
        <v>28</v>
      </c>
      <c r="B42" s="14" t="s">
        <v>55</v>
      </c>
      <c r="C42" s="8">
        <v>45146</v>
      </c>
      <c r="D42" s="14" t="s">
        <v>15</v>
      </c>
      <c r="E42" s="14" t="s">
        <v>16</v>
      </c>
      <c r="F42" s="14" t="s">
        <v>17</v>
      </c>
      <c r="G42" s="14" t="s">
        <v>18</v>
      </c>
      <c r="H42" s="14">
        <v>1</v>
      </c>
      <c r="I42" s="14">
        <v>25.45</v>
      </c>
      <c r="J42" s="69">
        <v>25.45</v>
      </c>
      <c r="K42" s="14" t="s">
        <v>18</v>
      </c>
      <c r="L42" s="14" t="s">
        <v>19</v>
      </c>
      <c r="M42" s="14" t="s">
        <v>20</v>
      </c>
      <c r="N42" s="15"/>
      <c r="O42" s="15"/>
      <c r="P42" s="15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35">
      <c r="A43" s="14">
        <v>29</v>
      </c>
      <c r="B43" s="14" t="s">
        <v>56</v>
      </c>
      <c r="C43" s="8">
        <v>45145</v>
      </c>
      <c r="D43" s="14" t="s">
        <v>15</v>
      </c>
      <c r="E43" s="14" t="s">
        <v>16</v>
      </c>
      <c r="F43" s="14" t="s">
        <v>17</v>
      </c>
      <c r="G43" s="14" t="s">
        <v>18</v>
      </c>
      <c r="H43" s="14">
        <v>1</v>
      </c>
      <c r="I43" s="14">
        <v>16.96</v>
      </c>
      <c r="J43" s="69">
        <v>16.96</v>
      </c>
      <c r="K43" s="14" t="s">
        <v>18</v>
      </c>
      <c r="L43" s="14" t="s">
        <v>19</v>
      </c>
      <c r="M43" s="14" t="s">
        <v>20</v>
      </c>
      <c r="N43" s="15"/>
      <c r="O43" s="15"/>
      <c r="P43" s="15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35">
      <c r="A44" s="14">
        <v>30</v>
      </c>
      <c r="B44" s="14" t="s">
        <v>57</v>
      </c>
      <c r="C44" s="8">
        <v>45144</v>
      </c>
      <c r="D44" s="14" t="s">
        <v>15</v>
      </c>
      <c r="E44" s="14" t="s">
        <v>16</v>
      </c>
      <c r="F44" s="14" t="s">
        <v>17</v>
      </c>
      <c r="G44" s="14" t="s">
        <v>18</v>
      </c>
      <c r="H44" s="14">
        <v>1</v>
      </c>
      <c r="I44" s="14">
        <v>26.96</v>
      </c>
      <c r="J44" s="69">
        <v>26.96</v>
      </c>
      <c r="K44" s="14" t="s">
        <v>18</v>
      </c>
      <c r="L44" s="14" t="s">
        <v>19</v>
      </c>
      <c r="M44" s="14" t="s">
        <v>20</v>
      </c>
      <c r="N44" s="15"/>
      <c r="O44" s="15"/>
      <c r="P44" s="15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35">
      <c r="A45" s="14">
        <v>31</v>
      </c>
      <c r="B45" s="14" t="s">
        <v>58</v>
      </c>
      <c r="C45" s="8">
        <v>45144</v>
      </c>
      <c r="D45" s="14" t="s">
        <v>15</v>
      </c>
      <c r="E45" s="14" t="s">
        <v>16</v>
      </c>
      <c r="F45" s="14" t="s">
        <v>17</v>
      </c>
      <c r="G45" s="14" t="s">
        <v>18</v>
      </c>
      <c r="H45" s="14">
        <v>1</v>
      </c>
      <c r="I45" s="14">
        <v>28.57</v>
      </c>
      <c r="J45" s="69">
        <v>28.57</v>
      </c>
      <c r="K45" s="14" t="s">
        <v>18</v>
      </c>
      <c r="L45" s="14" t="s">
        <v>19</v>
      </c>
      <c r="M45" s="14" t="s">
        <v>20</v>
      </c>
      <c r="N45" s="15"/>
      <c r="O45" s="15"/>
      <c r="P45" s="15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35">
      <c r="A46" s="14">
        <v>32</v>
      </c>
      <c r="B46" s="14" t="s">
        <v>59</v>
      </c>
      <c r="C46" s="8">
        <v>45142</v>
      </c>
      <c r="D46" s="14" t="s">
        <v>15</v>
      </c>
      <c r="E46" s="14" t="s">
        <v>16</v>
      </c>
      <c r="F46" s="14" t="s">
        <v>17</v>
      </c>
      <c r="G46" s="14" t="s">
        <v>18</v>
      </c>
      <c r="H46" s="14">
        <v>1</v>
      </c>
      <c r="I46" s="14">
        <v>20.54</v>
      </c>
      <c r="J46" s="69">
        <v>20.54</v>
      </c>
      <c r="K46" s="14" t="s">
        <v>18</v>
      </c>
      <c r="L46" s="14" t="s">
        <v>19</v>
      </c>
      <c r="M46" s="14" t="s">
        <v>20</v>
      </c>
      <c r="N46" s="15"/>
      <c r="O46" s="15"/>
      <c r="P46" s="15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35">
      <c r="A47" s="14">
        <v>33</v>
      </c>
      <c r="B47" s="14" t="s">
        <v>60</v>
      </c>
      <c r="C47" s="8">
        <v>45142</v>
      </c>
      <c r="D47" s="14" t="s">
        <v>15</v>
      </c>
      <c r="E47" s="14" t="s">
        <v>16</v>
      </c>
      <c r="F47" s="14" t="s">
        <v>17</v>
      </c>
      <c r="G47" s="14" t="s">
        <v>18</v>
      </c>
      <c r="H47" s="14">
        <v>1</v>
      </c>
      <c r="I47" s="14">
        <v>25.9</v>
      </c>
      <c r="J47" s="69">
        <v>25.9</v>
      </c>
      <c r="K47" s="14" t="s">
        <v>18</v>
      </c>
      <c r="L47" s="14" t="s">
        <v>19</v>
      </c>
      <c r="M47" s="14" t="s">
        <v>20</v>
      </c>
      <c r="N47" s="15"/>
      <c r="O47" s="15"/>
      <c r="P47" s="15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35">
      <c r="A48" s="14">
        <v>34</v>
      </c>
      <c r="B48" s="14" t="s">
        <v>61</v>
      </c>
      <c r="C48" s="8">
        <v>45142</v>
      </c>
      <c r="D48" s="14" t="s">
        <v>15</v>
      </c>
      <c r="E48" s="14" t="s">
        <v>16</v>
      </c>
      <c r="F48" s="14" t="s">
        <v>17</v>
      </c>
      <c r="G48" s="14" t="s">
        <v>18</v>
      </c>
      <c r="H48" s="14">
        <v>1</v>
      </c>
      <c r="I48" s="14">
        <v>28.13</v>
      </c>
      <c r="J48" s="69">
        <v>28.13</v>
      </c>
      <c r="K48" s="14" t="s">
        <v>18</v>
      </c>
      <c r="L48" s="14" t="s">
        <v>19</v>
      </c>
      <c r="M48" s="14" t="s">
        <v>20</v>
      </c>
      <c r="N48" s="15"/>
      <c r="O48" s="15"/>
      <c r="P48" s="15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35">
      <c r="A49" s="14">
        <v>35</v>
      </c>
      <c r="B49" s="14" t="s">
        <v>62</v>
      </c>
      <c r="C49" s="8">
        <v>45140</v>
      </c>
      <c r="D49" s="14" t="s">
        <v>15</v>
      </c>
      <c r="E49" s="14" t="s">
        <v>16</v>
      </c>
      <c r="F49" s="14" t="s">
        <v>17</v>
      </c>
      <c r="G49" s="14" t="s">
        <v>18</v>
      </c>
      <c r="H49" s="14">
        <v>1</v>
      </c>
      <c r="I49" s="14">
        <v>22.32</v>
      </c>
      <c r="J49" s="69">
        <v>22.32</v>
      </c>
      <c r="K49" s="14" t="s">
        <v>18</v>
      </c>
      <c r="L49" s="14" t="s">
        <v>19</v>
      </c>
      <c r="M49" s="14" t="s">
        <v>20</v>
      </c>
      <c r="N49" s="15"/>
      <c r="O49" s="15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35">
      <c r="A50" s="14">
        <v>36</v>
      </c>
      <c r="B50" s="14" t="s">
        <v>63</v>
      </c>
      <c r="C50" s="8">
        <v>45139</v>
      </c>
      <c r="D50" s="14" t="s">
        <v>15</v>
      </c>
      <c r="E50" s="14" t="s">
        <v>16</v>
      </c>
      <c r="F50" s="14" t="s">
        <v>17</v>
      </c>
      <c r="G50" s="14" t="s">
        <v>18</v>
      </c>
      <c r="H50" s="14">
        <v>1</v>
      </c>
      <c r="I50" s="14">
        <v>11.16</v>
      </c>
      <c r="J50" s="69">
        <v>11.16</v>
      </c>
      <c r="K50" s="14" t="s">
        <v>18</v>
      </c>
      <c r="L50" s="14" t="s">
        <v>19</v>
      </c>
      <c r="M50" s="14" t="s">
        <v>20</v>
      </c>
      <c r="N50" s="15"/>
      <c r="O50" s="15"/>
      <c r="P50" s="15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35">
      <c r="A51" s="14">
        <v>37</v>
      </c>
      <c r="B51" s="14" t="s">
        <v>64</v>
      </c>
      <c r="C51" s="8">
        <v>45139</v>
      </c>
      <c r="D51" s="14" t="s">
        <v>15</v>
      </c>
      <c r="E51" s="14" t="s">
        <v>16</v>
      </c>
      <c r="F51" s="14" t="s">
        <v>17</v>
      </c>
      <c r="G51" s="14" t="s">
        <v>18</v>
      </c>
      <c r="H51" s="14">
        <v>1</v>
      </c>
      <c r="I51" s="14">
        <v>31.7</v>
      </c>
      <c r="J51" s="69">
        <v>31.7</v>
      </c>
      <c r="K51" s="14" t="s">
        <v>18</v>
      </c>
      <c r="L51" s="14" t="s">
        <v>19</v>
      </c>
      <c r="M51" s="14" t="s">
        <v>20</v>
      </c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>
      <c r="A52" s="17"/>
      <c r="B52" s="17"/>
      <c r="C52" s="17"/>
      <c r="D52" s="17"/>
      <c r="E52" s="17"/>
      <c r="F52" s="17"/>
      <c r="G52" s="17"/>
      <c r="H52" s="17"/>
      <c r="I52" s="18" t="s">
        <v>21</v>
      </c>
      <c r="J52" s="18">
        <f>SUM(J15:J51)</f>
        <v>964.99</v>
      </c>
      <c r="K52" s="17"/>
      <c r="L52" s="17"/>
    </row>
  </sheetData>
  <mergeCells count="2">
    <mergeCell ref="A13:B13"/>
    <mergeCell ref="C13:E13"/>
  </mergeCells>
  <pageMargins left="0" right="0" top="0" bottom="0" header="0.118110236220472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N17"/>
  <sheetViews>
    <sheetView topLeftCell="A10" workbookViewId="0">
      <selection activeCell="K4" sqref="K4"/>
    </sheetView>
  </sheetViews>
  <sheetFormatPr baseColWidth="10" defaultColWidth="9.140625" defaultRowHeight="15"/>
  <cols>
    <col min="1" max="1" width="3.5703125" customWidth="1"/>
    <col min="3" max="3" width="19.85546875" customWidth="1"/>
    <col min="6" max="6" width="20.28515625" customWidth="1"/>
    <col min="7" max="7" width="16.5703125" customWidth="1"/>
    <col min="8" max="8" width="20.7109375" customWidth="1"/>
    <col min="12" max="12" width="23.140625" customWidth="1"/>
    <col min="13" max="13" width="13.140625" customWidth="1"/>
    <col min="14" max="15" width="13.42578125" customWidth="1"/>
  </cols>
  <sheetData>
    <row r="6" spans="2:14" ht="15.75" thickBot="1"/>
    <row r="7" spans="2:14">
      <c r="B7" s="33"/>
      <c r="C7" s="34"/>
      <c r="D7" s="35"/>
      <c r="E7" s="35"/>
      <c r="F7" s="57" t="s">
        <v>143</v>
      </c>
      <c r="G7" s="57"/>
      <c r="H7" s="57"/>
      <c r="I7" s="57"/>
      <c r="J7" s="57"/>
      <c r="K7" s="36"/>
      <c r="L7" s="36"/>
      <c r="M7" s="36"/>
      <c r="N7" s="37"/>
    </row>
    <row r="8" spans="2:14" ht="15.75" thickBot="1"/>
    <row r="9" spans="2:14" ht="15.75">
      <c r="B9" s="58" t="s">
        <v>144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ht="15.75" thickBot="1">
      <c r="B10" s="61" t="s">
        <v>1</v>
      </c>
      <c r="C10" s="62"/>
      <c r="D10" s="63" t="s">
        <v>145</v>
      </c>
      <c r="E10" s="64"/>
      <c r="F10" s="65"/>
      <c r="G10" s="38"/>
      <c r="H10" s="38"/>
      <c r="I10" s="38"/>
      <c r="J10" s="38"/>
      <c r="K10" s="38"/>
      <c r="L10" s="38"/>
      <c r="M10" s="38"/>
      <c r="N10" s="39"/>
    </row>
    <row r="11" spans="2:14" ht="45">
      <c r="B11" s="40" t="s">
        <v>2</v>
      </c>
      <c r="C11" s="41" t="s">
        <v>3</v>
      </c>
      <c r="D11" s="41" t="s">
        <v>4</v>
      </c>
      <c r="E11" s="41" t="s">
        <v>5</v>
      </c>
      <c r="F11" s="41" t="s">
        <v>6</v>
      </c>
      <c r="G11" s="41" t="s">
        <v>7</v>
      </c>
      <c r="H11" s="41" t="s">
        <v>8</v>
      </c>
      <c r="I11" s="41" t="s">
        <v>9</v>
      </c>
      <c r="J11" s="41" t="s">
        <v>10</v>
      </c>
      <c r="K11" s="41" t="s">
        <v>11</v>
      </c>
      <c r="L11" s="41" t="s">
        <v>12</v>
      </c>
      <c r="M11" s="41" t="s">
        <v>13</v>
      </c>
      <c r="N11" s="42" t="s">
        <v>14</v>
      </c>
    </row>
    <row r="12" spans="2:14" ht="56.25">
      <c r="B12" s="43">
        <v>1</v>
      </c>
      <c r="C12" s="44" t="s">
        <v>146</v>
      </c>
      <c r="D12" s="45">
        <v>44993</v>
      </c>
      <c r="E12" s="44">
        <v>871410011</v>
      </c>
      <c r="F12" s="44" t="s">
        <v>147</v>
      </c>
      <c r="G12" s="44" t="s">
        <v>148</v>
      </c>
      <c r="H12" s="44" t="s">
        <v>149</v>
      </c>
      <c r="I12" s="44">
        <v>1</v>
      </c>
      <c r="J12" s="46">
        <v>200</v>
      </c>
      <c r="K12" s="46">
        <f>+I12*J12</f>
        <v>200</v>
      </c>
      <c r="L12" s="44" t="s">
        <v>150</v>
      </c>
      <c r="M12" s="44" t="s">
        <v>151</v>
      </c>
      <c r="N12" s="47" t="s">
        <v>152</v>
      </c>
    </row>
    <row r="13" spans="2:14" ht="56.25">
      <c r="B13" s="44">
        <v>2</v>
      </c>
      <c r="C13" s="44" t="s">
        <v>153</v>
      </c>
      <c r="D13" s="45">
        <v>45146</v>
      </c>
      <c r="E13" s="44">
        <v>871410011</v>
      </c>
      <c r="F13" s="44" t="s">
        <v>154</v>
      </c>
      <c r="G13" s="44" t="s">
        <v>148</v>
      </c>
      <c r="H13" s="44" t="s">
        <v>149</v>
      </c>
      <c r="I13" s="44">
        <v>1</v>
      </c>
      <c r="J13" s="46">
        <v>34</v>
      </c>
      <c r="K13" s="46">
        <f>+I13*J13</f>
        <v>34</v>
      </c>
      <c r="L13" s="44" t="s">
        <v>155</v>
      </c>
      <c r="M13" s="44" t="s">
        <v>151</v>
      </c>
      <c r="N13" s="47" t="s">
        <v>152</v>
      </c>
    </row>
    <row r="14" spans="2:14" ht="56.25">
      <c r="B14" s="44">
        <v>3</v>
      </c>
      <c r="C14" s="44" t="s">
        <v>156</v>
      </c>
      <c r="D14" s="45">
        <v>44993</v>
      </c>
      <c r="E14" s="44">
        <v>871410011</v>
      </c>
      <c r="F14" s="44" t="s">
        <v>157</v>
      </c>
      <c r="G14" s="44" t="s">
        <v>148</v>
      </c>
      <c r="H14" s="44" t="s">
        <v>149</v>
      </c>
      <c r="I14" s="44">
        <v>1</v>
      </c>
      <c r="J14" s="46">
        <v>178</v>
      </c>
      <c r="K14" s="46">
        <f>+I14*J14</f>
        <v>178</v>
      </c>
      <c r="L14" s="44" t="s">
        <v>158</v>
      </c>
      <c r="M14" s="44" t="s">
        <v>159</v>
      </c>
      <c r="N14" s="47" t="s">
        <v>152</v>
      </c>
    </row>
    <row r="15" spans="2:14">
      <c r="B15" s="48" t="s">
        <v>160</v>
      </c>
      <c r="C15" s="48"/>
      <c r="D15" s="48" t="s">
        <v>161</v>
      </c>
      <c r="E15" s="48"/>
      <c r="F15" s="48"/>
      <c r="G15" s="48"/>
      <c r="H15" s="48"/>
      <c r="I15" s="48" t="s">
        <v>142</v>
      </c>
      <c r="J15" s="49"/>
      <c r="K15" s="50">
        <f>SUM(K12:K14)</f>
        <v>412</v>
      </c>
      <c r="L15" s="48"/>
      <c r="M15" s="48"/>
      <c r="N15" s="48"/>
    </row>
    <row r="17" spans="8:11">
      <c r="H17" s="51" t="s">
        <v>142</v>
      </c>
      <c r="I17" s="51"/>
      <c r="J17" s="51"/>
      <c r="K17" s="52">
        <f>K15</f>
        <v>412</v>
      </c>
    </row>
  </sheetData>
  <mergeCells count="4">
    <mergeCell ref="F7:J7"/>
    <mergeCell ref="B9:N9"/>
    <mergeCell ref="B10:C10"/>
    <mergeCell ref="D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A7" workbookViewId="0">
      <selection activeCell="C19" sqref="C19"/>
    </sheetView>
  </sheetViews>
  <sheetFormatPr baseColWidth="10" defaultRowHeight="15"/>
  <cols>
    <col min="4" max="4" width="28.85546875" customWidth="1"/>
    <col min="5" max="5" width="38.28515625" customWidth="1"/>
  </cols>
  <sheetData>
    <row r="1" spans="1:5">
      <c r="A1" s="19" t="s">
        <v>9</v>
      </c>
      <c r="B1" s="19" t="s">
        <v>65</v>
      </c>
      <c r="C1" s="19" t="s">
        <v>11</v>
      </c>
      <c r="D1" s="19" t="s">
        <v>12</v>
      </c>
      <c r="E1" s="19" t="s">
        <v>13</v>
      </c>
    </row>
    <row r="2" spans="1:5">
      <c r="A2" s="20">
        <v>84.11</v>
      </c>
      <c r="B2" s="21">
        <v>2.1427999999999998</v>
      </c>
      <c r="C2" s="22">
        <f t="shared" ref="C2:C15" si="0">+B2*A2</f>
        <v>180.23090799999997</v>
      </c>
      <c r="D2" s="20" t="s">
        <v>66</v>
      </c>
      <c r="E2" s="20" t="s">
        <v>19</v>
      </c>
    </row>
    <row r="3" spans="1:5">
      <c r="A3" s="20">
        <v>11.77</v>
      </c>
      <c r="B3" s="23">
        <v>1.5625</v>
      </c>
      <c r="C3" s="22">
        <f t="shared" si="0"/>
        <v>18.390625</v>
      </c>
      <c r="D3" s="20" t="s">
        <v>66</v>
      </c>
      <c r="E3" s="20" t="s">
        <v>19</v>
      </c>
    </row>
    <row r="4" spans="1:5">
      <c r="A4" s="20">
        <v>1</v>
      </c>
      <c r="B4" s="20">
        <v>569.20000000000005</v>
      </c>
      <c r="C4" s="22">
        <f t="shared" si="0"/>
        <v>569.20000000000005</v>
      </c>
      <c r="D4" s="20" t="s">
        <v>67</v>
      </c>
      <c r="E4" s="20" t="s">
        <v>68</v>
      </c>
    </row>
    <row r="5" spans="1:5">
      <c r="A5" s="20">
        <v>1</v>
      </c>
      <c r="B5" s="20">
        <v>1105.8</v>
      </c>
      <c r="C5" s="22">
        <f t="shared" si="0"/>
        <v>1105.8</v>
      </c>
      <c r="D5" s="20" t="s">
        <v>67</v>
      </c>
      <c r="E5" s="20" t="s">
        <v>68</v>
      </c>
    </row>
    <row r="6" spans="1:5">
      <c r="A6" s="20">
        <v>1</v>
      </c>
      <c r="B6" s="20">
        <v>68.069999999999993</v>
      </c>
      <c r="C6" s="22">
        <f t="shared" si="0"/>
        <v>68.069999999999993</v>
      </c>
      <c r="D6" s="20" t="s">
        <v>69</v>
      </c>
      <c r="E6" s="20" t="s">
        <v>70</v>
      </c>
    </row>
    <row r="7" spans="1:5">
      <c r="A7" s="20">
        <v>1</v>
      </c>
      <c r="B7" s="20">
        <v>10</v>
      </c>
      <c r="C7" s="22">
        <f t="shared" si="0"/>
        <v>10</v>
      </c>
      <c r="D7" s="20" t="s">
        <v>69</v>
      </c>
      <c r="E7" s="20" t="s">
        <v>71</v>
      </c>
    </row>
    <row r="8" spans="1:5">
      <c r="A8" s="20">
        <v>1</v>
      </c>
      <c r="B8" s="20">
        <v>56</v>
      </c>
      <c r="C8" s="22">
        <f t="shared" si="0"/>
        <v>56</v>
      </c>
      <c r="D8" s="20" t="s">
        <v>69</v>
      </c>
      <c r="E8" s="20" t="s">
        <v>68</v>
      </c>
    </row>
    <row r="9" spans="1:5">
      <c r="A9" s="20">
        <v>1</v>
      </c>
      <c r="B9" s="20">
        <v>900</v>
      </c>
      <c r="C9" s="22">
        <f t="shared" si="0"/>
        <v>900</v>
      </c>
      <c r="D9" s="20" t="s">
        <v>72</v>
      </c>
      <c r="E9" s="20" t="s">
        <v>70</v>
      </c>
    </row>
    <row r="10" spans="1:5">
      <c r="A10" s="20">
        <v>1</v>
      </c>
      <c r="B10" s="20">
        <v>1120.5</v>
      </c>
      <c r="C10" s="22">
        <f t="shared" si="0"/>
        <v>1120.5</v>
      </c>
      <c r="D10" s="20" t="s">
        <v>72</v>
      </c>
      <c r="E10" s="20" t="s">
        <v>71</v>
      </c>
    </row>
    <row r="11" spans="1:5">
      <c r="A11" s="20">
        <v>1</v>
      </c>
      <c r="B11" s="20">
        <v>83</v>
      </c>
      <c r="C11" s="22">
        <f t="shared" si="0"/>
        <v>83</v>
      </c>
      <c r="D11" s="20" t="s">
        <v>72</v>
      </c>
      <c r="E11" s="20" t="s">
        <v>68</v>
      </c>
    </row>
    <row r="12" spans="1:5">
      <c r="A12" s="20">
        <v>1</v>
      </c>
      <c r="B12" s="20">
        <v>40</v>
      </c>
      <c r="C12" s="22">
        <f t="shared" si="0"/>
        <v>40</v>
      </c>
      <c r="D12" s="20" t="s">
        <v>73</v>
      </c>
      <c r="E12" s="20" t="s">
        <v>68</v>
      </c>
    </row>
    <row r="13" spans="1:5">
      <c r="A13" s="20">
        <v>1</v>
      </c>
      <c r="B13" s="20">
        <v>2450</v>
      </c>
      <c r="C13" s="22">
        <f t="shared" si="0"/>
        <v>2450</v>
      </c>
      <c r="D13" s="20" t="s">
        <v>74</v>
      </c>
      <c r="E13" s="20" t="s">
        <v>70</v>
      </c>
    </row>
    <row r="14" spans="1:5">
      <c r="A14" s="20">
        <v>7.85</v>
      </c>
      <c r="B14" s="21">
        <v>2.1427999999999998</v>
      </c>
      <c r="C14" s="22">
        <f t="shared" si="0"/>
        <v>16.820979999999999</v>
      </c>
      <c r="D14" s="20" t="s">
        <v>66</v>
      </c>
      <c r="E14" s="20" t="s">
        <v>19</v>
      </c>
    </row>
    <row r="15" spans="1:5">
      <c r="A15" s="20">
        <v>42.31</v>
      </c>
      <c r="B15" s="23">
        <v>1.5625</v>
      </c>
      <c r="C15" s="22">
        <f t="shared" si="0"/>
        <v>66.109375</v>
      </c>
      <c r="D15" s="20" t="s">
        <v>66</v>
      </c>
      <c r="E15" s="20" t="s">
        <v>19</v>
      </c>
    </row>
    <row r="16" spans="1:5">
      <c r="A16" s="20">
        <v>1</v>
      </c>
      <c r="B16" s="20">
        <v>55</v>
      </c>
      <c r="C16" s="22">
        <f>+B16*A16</f>
        <v>55</v>
      </c>
      <c r="D16" s="20" t="s">
        <v>75</v>
      </c>
      <c r="E16" s="20" t="s">
        <v>70</v>
      </c>
    </row>
    <row r="17" spans="1:5">
      <c r="A17" s="24"/>
      <c r="B17" s="25"/>
      <c r="C17" s="25"/>
      <c r="D17" s="25"/>
      <c r="E17" s="25"/>
    </row>
    <row r="18" spans="1:5">
      <c r="A18" s="24"/>
      <c r="B18" s="25"/>
      <c r="C18" s="26">
        <f>SUM(C2:C17)</f>
        <v>6739.1218880000006</v>
      </c>
      <c r="D18" s="25"/>
      <c r="E18" s="2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M27"/>
  <sheetViews>
    <sheetView topLeftCell="A26" workbookViewId="0">
      <selection activeCell="J26" sqref="J26"/>
    </sheetView>
  </sheetViews>
  <sheetFormatPr baseColWidth="10" defaultColWidth="11" defaultRowHeight="15"/>
  <cols>
    <col min="1" max="1" width="5.140625" customWidth="1"/>
    <col min="6" max="6" width="12.5703125" customWidth="1"/>
    <col min="9" max="9" width="13.7109375" customWidth="1"/>
    <col min="10" max="10" width="16.7109375" customWidth="1"/>
    <col min="11" max="11" width="13.42578125" customWidth="1"/>
    <col min="13" max="13" width="17.140625" customWidth="1"/>
  </cols>
  <sheetData>
    <row r="11" spans="1:13" ht="45">
      <c r="A11" s="27" t="s">
        <v>2</v>
      </c>
      <c r="B11" s="27" t="s">
        <v>3</v>
      </c>
      <c r="C11" s="27" t="s">
        <v>4</v>
      </c>
      <c r="D11" s="27" t="s">
        <v>5</v>
      </c>
      <c r="E11" s="27" t="s">
        <v>6</v>
      </c>
      <c r="F11" s="27" t="s">
        <v>7</v>
      </c>
      <c r="G11" s="27" t="s">
        <v>8</v>
      </c>
      <c r="H11" s="27" t="s">
        <v>9</v>
      </c>
      <c r="I11" s="27" t="s">
        <v>10</v>
      </c>
      <c r="J11" s="27" t="s">
        <v>11</v>
      </c>
      <c r="K11" s="27" t="s">
        <v>12</v>
      </c>
      <c r="L11" s="27" t="s">
        <v>13</v>
      </c>
      <c r="M11" s="27" t="s">
        <v>14</v>
      </c>
    </row>
    <row r="12" spans="1:13" ht="120">
      <c r="A12" s="28">
        <v>1</v>
      </c>
      <c r="B12" s="28" t="s">
        <v>76</v>
      </c>
      <c r="C12" s="29">
        <v>45148</v>
      </c>
      <c r="D12" s="28" t="s">
        <v>77</v>
      </c>
      <c r="E12" s="28" t="s">
        <v>78</v>
      </c>
      <c r="F12" s="28" t="s">
        <v>79</v>
      </c>
      <c r="G12" s="28" t="s">
        <v>80</v>
      </c>
      <c r="H12" s="28">
        <v>1</v>
      </c>
      <c r="I12" s="28">
        <v>2084.5300000000002</v>
      </c>
      <c r="J12" s="28">
        <v>2084.5300000000002</v>
      </c>
      <c r="K12" s="28" t="s">
        <v>81</v>
      </c>
      <c r="L12" s="28" t="s">
        <v>82</v>
      </c>
      <c r="M12" s="28" t="s">
        <v>83</v>
      </c>
    </row>
    <row r="13" spans="1:13" ht="150">
      <c r="A13" s="28">
        <f t="shared" ref="A13:A26" si="0">A12+1</f>
        <v>2</v>
      </c>
      <c r="B13" s="28" t="s">
        <v>84</v>
      </c>
      <c r="C13" s="29">
        <v>45148</v>
      </c>
      <c r="D13" s="28" t="s">
        <v>77</v>
      </c>
      <c r="E13" s="28" t="s">
        <v>78</v>
      </c>
      <c r="F13" s="28" t="s">
        <v>85</v>
      </c>
      <c r="G13" s="28" t="s">
        <v>86</v>
      </c>
      <c r="H13" s="28">
        <v>1</v>
      </c>
      <c r="I13" s="28">
        <v>1079.97</v>
      </c>
      <c r="J13" s="28">
        <v>1079.97</v>
      </c>
      <c r="K13" s="28" t="s">
        <v>87</v>
      </c>
      <c r="L13" s="28" t="s">
        <v>82</v>
      </c>
      <c r="M13" s="28" t="s">
        <v>83</v>
      </c>
    </row>
    <row r="14" spans="1:13" ht="120">
      <c r="A14" s="28">
        <f t="shared" si="0"/>
        <v>3</v>
      </c>
      <c r="B14" s="28" t="s">
        <v>88</v>
      </c>
      <c r="C14" s="29">
        <v>45148</v>
      </c>
      <c r="D14" s="28" t="s">
        <v>77</v>
      </c>
      <c r="E14" s="28" t="s">
        <v>78</v>
      </c>
      <c r="F14" s="28" t="s">
        <v>89</v>
      </c>
      <c r="G14" s="28" t="s">
        <v>86</v>
      </c>
      <c r="H14" s="28">
        <v>1</v>
      </c>
      <c r="I14" s="28">
        <v>1838.93</v>
      </c>
      <c r="J14" s="28">
        <v>1838.93</v>
      </c>
      <c r="K14" s="28" t="s">
        <v>90</v>
      </c>
      <c r="L14" s="28" t="s">
        <v>82</v>
      </c>
      <c r="M14" s="28" t="s">
        <v>83</v>
      </c>
    </row>
    <row r="15" spans="1:13" ht="120">
      <c r="A15" s="28">
        <f t="shared" si="0"/>
        <v>4</v>
      </c>
      <c r="B15" s="28" t="s">
        <v>91</v>
      </c>
      <c r="C15" s="29">
        <v>45148</v>
      </c>
      <c r="D15" s="28" t="s">
        <v>77</v>
      </c>
      <c r="E15" s="28" t="s">
        <v>78</v>
      </c>
      <c r="F15" s="28" t="s">
        <v>79</v>
      </c>
      <c r="G15" s="28" t="s">
        <v>92</v>
      </c>
      <c r="H15" s="28">
        <v>1</v>
      </c>
      <c r="I15" s="28">
        <v>3413.84</v>
      </c>
      <c r="J15" s="28">
        <v>3413.84</v>
      </c>
      <c r="K15" s="28" t="s">
        <v>93</v>
      </c>
      <c r="L15" s="28" t="s">
        <v>82</v>
      </c>
      <c r="M15" s="28" t="s">
        <v>83</v>
      </c>
    </row>
    <row r="16" spans="1:13" ht="255">
      <c r="A16" s="28">
        <f t="shared" si="0"/>
        <v>5</v>
      </c>
      <c r="B16" s="28" t="s">
        <v>94</v>
      </c>
      <c r="C16" s="29">
        <v>45145</v>
      </c>
      <c r="D16" s="28" t="s">
        <v>95</v>
      </c>
      <c r="E16" s="28" t="s">
        <v>96</v>
      </c>
      <c r="F16" s="28" t="s">
        <v>97</v>
      </c>
      <c r="G16" s="28" t="s">
        <v>98</v>
      </c>
      <c r="H16" s="28">
        <v>1</v>
      </c>
      <c r="I16" s="28">
        <v>1077.51</v>
      </c>
      <c r="J16" s="28">
        <v>1077.51</v>
      </c>
      <c r="K16" s="28" t="s">
        <v>99</v>
      </c>
      <c r="L16" s="28" t="s">
        <v>100</v>
      </c>
      <c r="M16" s="28" t="s">
        <v>83</v>
      </c>
    </row>
    <row r="17" spans="1:13" ht="90">
      <c r="A17" s="28">
        <f t="shared" si="0"/>
        <v>6</v>
      </c>
      <c r="B17" s="28" t="s">
        <v>101</v>
      </c>
      <c r="C17" s="29">
        <v>45145</v>
      </c>
      <c r="D17" s="28" t="s">
        <v>102</v>
      </c>
      <c r="E17" s="28" t="s">
        <v>103</v>
      </c>
      <c r="F17" s="28" t="s">
        <v>104</v>
      </c>
      <c r="G17" s="28" t="s">
        <v>105</v>
      </c>
      <c r="H17" s="28">
        <v>1</v>
      </c>
      <c r="I17" s="28">
        <v>706</v>
      </c>
      <c r="J17" s="28">
        <v>706</v>
      </c>
      <c r="K17" s="28" t="s">
        <v>106</v>
      </c>
      <c r="L17" s="28" t="s">
        <v>107</v>
      </c>
      <c r="M17" s="28" t="s">
        <v>83</v>
      </c>
    </row>
    <row r="18" spans="1:13" ht="409.5">
      <c r="A18" s="28">
        <f t="shared" si="0"/>
        <v>7</v>
      </c>
      <c r="B18" s="28" t="s">
        <v>108</v>
      </c>
      <c r="C18" s="29">
        <v>45142</v>
      </c>
      <c r="D18" s="28" t="s">
        <v>109</v>
      </c>
      <c r="E18" s="28" t="s">
        <v>110</v>
      </c>
      <c r="F18" s="28" t="s">
        <v>111</v>
      </c>
      <c r="G18" s="28" t="s">
        <v>112</v>
      </c>
      <c r="H18" s="28">
        <v>1</v>
      </c>
      <c r="I18" s="28">
        <v>128.80000000000001</v>
      </c>
      <c r="J18" s="28">
        <v>128.80000000000001</v>
      </c>
      <c r="K18" s="28" t="s">
        <v>113</v>
      </c>
      <c r="L18" s="28" t="s">
        <v>114</v>
      </c>
      <c r="M18" s="28" t="s">
        <v>83</v>
      </c>
    </row>
    <row r="19" spans="1:13" ht="135">
      <c r="A19" s="28">
        <f t="shared" si="0"/>
        <v>8</v>
      </c>
      <c r="B19" s="28" t="s">
        <v>115</v>
      </c>
      <c r="C19" s="29">
        <v>45142</v>
      </c>
      <c r="D19" s="28" t="s">
        <v>116</v>
      </c>
      <c r="E19" s="28" t="s">
        <v>117</v>
      </c>
      <c r="F19" s="28" t="s">
        <v>118</v>
      </c>
      <c r="G19" s="28" t="s">
        <v>119</v>
      </c>
      <c r="H19" s="28">
        <v>1</v>
      </c>
      <c r="I19" s="28">
        <v>1536.64</v>
      </c>
      <c r="J19" s="28">
        <v>1536.64</v>
      </c>
      <c r="K19" s="28" t="s">
        <v>120</v>
      </c>
      <c r="L19" s="28" t="s">
        <v>100</v>
      </c>
      <c r="M19" s="28" t="s">
        <v>83</v>
      </c>
    </row>
    <row r="20" spans="1:13" ht="409.5">
      <c r="A20" s="28">
        <f t="shared" si="0"/>
        <v>9</v>
      </c>
      <c r="B20" s="28" t="s">
        <v>121</v>
      </c>
      <c r="C20" s="29">
        <v>45142</v>
      </c>
      <c r="D20" s="28" t="s">
        <v>109</v>
      </c>
      <c r="E20" s="28" t="s">
        <v>110</v>
      </c>
      <c r="F20" s="28" t="s">
        <v>111</v>
      </c>
      <c r="G20" s="28" t="s">
        <v>112</v>
      </c>
      <c r="H20" s="28">
        <v>1</v>
      </c>
      <c r="I20" s="28">
        <v>5.6</v>
      </c>
      <c r="J20" s="28">
        <v>5.6</v>
      </c>
      <c r="K20" s="28" t="s">
        <v>122</v>
      </c>
      <c r="L20" s="28" t="s">
        <v>114</v>
      </c>
      <c r="M20" s="28" t="s">
        <v>83</v>
      </c>
    </row>
    <row r="21" spans="1:13" ht="409.5">
      <c r="A21" s="28">
        <f t="shared" si="0"/>
        <v>10</v>
      </c>
      <c r="B21" s="28" t="s">
        <v>123</v>
      </c>
      <c r="C21" s="29">
        <v>45142</v>
      </c>
      <c r="D21" s="28" t="s">
        <v>109</v>
      </c>
      <c r="E21" s="28" t="s">
        <v>110</v>
      </c>
      <c r="F21" s="28" t="s">
        <v>111</v>
      </c>
      <c r="G21" s="28" t="s">
        <v>124</v>
      </c>
      <c r="H21" s="28">
        <v>1</v>
      </c>
      <c r="I21" s="28">
        <v>3.36</v>
      </c>
      <c r="J21" s="28">
        <v>3.36</v>
      </c>
      <c r="K21" s="28" t="s">
        <v>125</v>
      </c>
      <c r="L21" s="28" t="s">
        <v>114</v>
      </c>
      <c r="M21" s="28" t="s">
        <v>83</v>
      </c>
    </row>
    <row r="22" spans="1:13" ht="409.5">
      <c r="A22" s="28">
        <f t="shared" si="0"/>
        <v>11</v>
      </c>
      <c r="B22" s="28" t="s">
        <v>126</v>
      </c>
      <c r="C22" s="29">
        <v>45142</v>
      </c>
      <c r="D22" s="28" t="s">
        <v>109</v>
      </c>
      <c r="E22" s="28" t="s">
        <v>110</v>
      </c>
      <c r="F22" s="28" t="s">
        <v>111</v>
      </c>
      <c r="G22" s="28" t="s">
        <v>112</v>
      </c>
      <c r="H22" s="28">
        <v>1</v>
      </c>
      <c r="I22" s="28">
        <v>49.28</v>
      </c>
      <c r="J22" s="28">
        <v>49.28</v>
      </c>
      <c r="K22" s="28" t="s">
        <v>127</v>
      </c>
      <c r="L22" s="28" t="s">
        <v>114</v>
      </c>
      <c r="M22" s="28" t="s">
        <v>83</v>
      </c>
    </row>
    <row r="23" spans="1:13" ht="409.5">
      <c r="A23" s="28">
        <f t="shared" si="0"/>
        <v>12</v>
      </c>
      <c r="B23" s="28" t="s">
        <v>128</v>
      </c>
      <c r="C23" s="29">
        <v>45142</v>
      </c>
      <c r="D23" s="28" t="s">
        <v>109</v>
      </c>
      <c r="E23" s="28" t="s">
        <v>110</v>
      </c>
      <c r="F23" s="28" t="s">
        <v>111</v>
      </c>
      <c r="G23" s="28" t="s">
        <v>129</v>
      </c>
      <c r="H23" s="28">
        <v>1</v>
      </c>
      <c r="I23" s="28">
        <v>3.92</v>
      </c>
      <c r="J23" s="28">
        <v>3.92</v>
      </c>
      <c r="K23" s="28" t="s">
        <v>130</v>
      </c>
      <c r="L23" s="28" t="s">
        <v>114</v>
      </c>
      <c r="M23" s="28" t="s">
        <v>83</v>
      </c>
    </row>
    <row r="24" spans="1:13" ht="409.5">
      <c r="A24" s="28">
        <f t="shared" si="0"/>
        <v>13</v>
      </c>
      <c r="B24" s="28" t="s">
        <v>131</v>
      </c>
      <c r="C24" s="29">
        <v>45142</v>
      </c>
      <c r="D24" s="28" t="s">
        <v>109</v>
      </c>
      <c r="E24" s="28" t="s">
        <v>110</v>
      </c>
      <c r="F24" s="28" t="s">
        <v>111</v>
      </c>
      <c r="G24" s="28" t="s">
        <v>132</v>
      </c>
      <c r="H24" s="28">
        <v>1</v>
      </c>
      <c r="I24" s="28">
        <v>21.28</v>
      </c>
      <c r="J24" s="28">
        <v>21.28</v>
      </c>
      <c r="K24" s="28" t="s">
        <v>133</v>
      </c>
      <c r="L24" s="28" t="s">
        <v>114</v>
      </c>
      <c r="M24" s="28" t="s">
        <v>83</v>
      </c>
    </row>
    <row r="25" spans="1:13" ht="409.5">
      <c r="A25" s="28">
        <f t="shared" si="0"/>
        <v>14</v>
      </c>
      <c r="B25" s="28" t="s">
        <v>134</v>
      </c>
      <c r="C25" s="29">
        <v>45142</v>
      </c>
      <c r="D25" s="28" t="s">
        <v>109</v>
      </c>
      <c r="E25" s="28" t="s">
        <v>110</v>
      </c>
      <c r="F25" s="28" t="s">
        <v>111</v>
      </c>
      <c r="G25" s="28" t="s">
        <v>135</v>
      </c>
      <c r="H25" s="28">
        <v>1</v>
      </c>
      <c r="I25" s="28">
        <v>33.6</v>
      </c>
      <c r="J25" s="28">
        <v>33.6</v>
      </c>
      <c r="K25" s="28" t="s">
        <v>136</v>
      </c>
      <c r="L25" s="28" t="s">
        <v>114</v>
      </c>
      <c r="M25" s="28" t="s">
        <v>83</v>
      </c>
    </row>
    <row r="26" spans="1:13" ht="75">
      <c r="A26" s="28">
        <f t="shared" si="0"/>
        <v>15</v>
      </c>
      <c r="B26" s="28" t="s">
        <v>137</v>
      </c>
      <c r="C26" s="29">
        <v>45139</v>
      </c>
      <c r="D26" s="28" t="s">
        <v>102</v>
      </c>
      <c r="E26" s="28" t="s">
        <v>138</v>
      </c>
      <c r="F26" s="28" t="s">
        <v>139</v>
      </c>
      <c r="G26" s="28" t="s">
        <v>140</v>
      </c>
      <c r="H26" s="28">
        <v>1</v>
      </c>
      <c r="I26" s="28">
        <v>784</v>
      </c>
      <c r="J26" s="28">
        <v>784</v>
      </c>
      <c r="K26" s="28" t="s">
        <v>141</v>
      </c>
      <c r="L26" s="28" t="s">
        <v>107</v>
      </c>
      <c r="M26" s="28" t="s">
        <v>83</v>
      </c>
    </row>
    <row r="27" spans="1:13" ht="18.75">
      <c r="A27" s="66" t="s">
        <v>142</v>
      </c>
      <c r="B27" s="67"/>
      <c r="C27" s="67"/>
      <c r="D27" s="67"/>
      <c r="E27" s="67"/>
      <c r="F27" s="67"/>
      <c r="G27" s="67"/>
      <c r="H27" s="67"/>
      <c r="I27" s="68"/>
      <c r="J27" s="30">
        <f>SUM(J12:J26)</f>
        <v>12767.260000000002</v>
      </c>
      <c r="K27" s="31"/>
      <c r="L27" s="31"/>
      <c r="M27" s="32"/>
    </row>
  </sheetData>
  <mergeCells count="1">
    <mergeCell ref="A27:I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5"/>
  <sheetViews>
    <sheetView tabSelected="1" workbookViewId="0">
      <selection activeCell="E5" sqref="E5"/>
    </sheetView>
  </sheetViews>
  <sheetFormatPr baseColWidth="10" defaultRowHeight="15"/>
  <sheetData>
    <row r="5" spans="5:5">
      <c r="E5">
        <f>'U ZONAL'!J52+GUALACEO!K17+MORONA!C18+AZOGUES!J27</f>
        <v>20883.371888000001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 ZONAL</vt:lpstr>
      <vt:lpstr>GUALACEO</vt:lpstr>
      <vt:lpstr>MORONA</vt:lpstr>
      <vt:lpstr>AZOGUES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ZEUS</cp:lastModifiedBy>
  <cp:lastPrinted>2021-07-01T14:11:00Z</cp:lastPrinted>
  <dcterms:created xsi:type="dcterms:W3CDTF">2015-07-31T19:42:00Z</dcterms:created>
  <dcterms:modified xsi:type="dcterms:W3CDTF">2023-09-04T21:49:48Z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2058-11.2.0.11537</vt:lpwstr>
  </property>
</Properties>
</file>