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centro sur" sheetId="4" r:id="rId1"/>
    <sheet name="consolidado" sheetId="5" r:id="rId2"/>
    <sheet name="duran" sheetId="3" r:id="rId3"/>
    <sheet name="distrito Norte" sheetId="2" r:id="rId4"/>
    <sheet name="zonal" sheetId="1" r:id="rId5"/>
  </sheets>
  <definedNames>
    <definedName name="_xlnm._FilterDatabase" localSheetId="2" hidden="1">duran!$A$6:$M$6</definedName>
    <definedName name="_xlnm._FilterDatabase" localSheetId="4" hidden="1">zonal!$A$8:$M$37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5"/>
  <c r="J64"/>
  <c r="J108"/>
  <c r="J107"/>
  <c r="J106"/>
  <c r="J50"/>
  <c r="J49"/>
  <c r="J48"/>
  <c r="J47"/>
  <c r="J46"/>
  <c r="J109"/>
  <c r="J35"/>
  <c r="J53"/>
  <c r="J51"/>
  <c r="J8"/>
  <c r="J34"/>
  <c r="J15"/>
  <c r="J14"/>
  <c r="J13"/>
  <c r="J12"/>
  <c r="J11"/>
  <c r="J29" i="4"/>
  <c r="J35" i="3" l="1"/>
  <c r="J5" i="2" l="1"/>
  <c r="J6"/>
  <c r="J7"/>
  <c r="J28" s="1"/>
  <c r="J29" s="1"/>
  <c r="J8"/>
  <c r="J9"/>
  <c r="J10"/>
  <c r="J11"/>
  <c r="J13"/>
  <c r="J15"/>
  <c r="J16"/>
  <c r="J17"/>
  <c r="J18"/>
  <c r="J19"/>
  <c r="J20"/>
  <c r="J21"/>
  <c r="J22"/>
  <c r="J23"/>
  <c r="J24"/>
  <c r="J25"/>
  <c r="J26"/>
  <c r="J27"/>
  <c r="J30" s="1"/>
  <c r="J38" i="1" l="1"/>
  <c r="Q39" l="1"/>
  <c r="Q40" l="1"/>
</calcChain>
</file>

<file path=xl/sharedStrings.xml><?xml version="1.0" encoding="utf-8"?>
<sst xmlns="http://schemas.openxmlformats.org/spreadsheetml/2006/main" count="1589" uniqueCount="436">
  <si>
    <t xml:space="preserve">MINISTERIO DE INCLUSIÓN ECONOMICA Y SOCIAL </t>
  </si>
  <si>
    <t xml:space="preserve">COORDINACION ZONAL 8 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</si>
  <si>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</si>
  <si>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</si>
  <si>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</si>
  <si>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</si>
  <si>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</si>
  <si>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</si>
  <si>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</si>
  <si>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</si>
  <si>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</si>
  <si>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</si>
  <si>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</si>
  <si>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</si>
  <si>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</si>
  <si>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Otros Servicios</t>
  </si>
  <si>
    <t>EMPRESA PUBLICA CORREOS DEL ECUADOR CDE E.P.</t>
  </si>
  <si>
    <t>84290.00.1</t>
  </si>
  <si>
    <t>SERVICIOS COMO LA TELEFONIA</t>
  </si>
  <si>
    <t>CORPORACION NACIONAL DE TELECOMUNICACIONES</t>
  </si>
  <si>
    <t>33310.00.1</t>
  </si>
  <si>
    <t>GASOLINA SUPER 90 OCTANOS O MAS</t>
  </si>
  <si>
    <t>NUEVAS OPERACIONES COMERCIALES NUCOPSA S.A.</t>
  </si>
  <si>
    <t>Combustibles</t>
  </si>
  <si>
    <t>COMBUSTIBLE PARA PESCA ARTESANAL.</t>
  </si>
  <si>
    <t>68111.01.1</t>
  </si>
  <si>
    <t>SERVICIOS DE RECOGIDA, TRANSPORTE Y ENTREGA DE CARTAS PARA DESTINATARIOS NACIONALES O EXTRANJEROS, PRESTADOS POR LAS ADMINISTRACIONES NACIONALES DE CORREOS</t>
  </si>
  <si>
    <t>GASOLINA ECO DE 85 OCTANOS</t>
  </si>
  <si>
    <t xml:space="preserve">MARLIN QUIÑONEZ CABEZAS </t>
  </si>
  <si>
    <t>INFIMAS CUANTIAS CORRESPONDIENTES AL MES DE  OCTUBRE   DEL 2018</t>
  </si>
  <si>
    <t>45240.00.2</t>
  </si>
  <si>
    <t>FUSOR PARA IMPRESORAS</t>
  </si>
  <si>
    <t>PILOZO AVELLAN JORGE ARMANDO</t>
  </si>
  <si>
    <t>BROTHER UNIDAD DE FUSOR LY5606001 115V</t>
  </si>
  <si>
    <t>BROTHER UNIDAD DE FUSOR LY5606001 115V SOLICITADO Y AUTORIZADO POR EL AB ALAIN VELEZ COORDINADOR ZONAL 8 MIES</t>
  </si>
  <si>
    <t>Otros Bienes</t>
  </si>
  <si>
    <t>ADQUISICION DE KIT DE MANTENIMIENTO DE FUSOR PARA IMPRESORAS</t>
  </si>
  <si>
    <t>ADQUISICION DE KIT DE MANTENIMIENTO DE FUSOR PARA IMPRESORAS SOLICITADO Y AUTORIZADO POR LA COORDINACION ZONAL 8 MIES</t>
  </si>
  <si>
    <t>83160.02.1</t>
  </si>
  <si>
    <t>PRESTACION DE ASISTENCIA PARA MANTENER LOS SISTEMAS (PROGRAMAS) INFORMATICOS EN BUEN ESTADO DE FUNCIONAMIENTO. EL MANTENIMIENTO PUEDE SER CORRECTIVO O PREVENTIVO E INCLUIR SERVICIOS COMO LOS SUMINISTRO DE MANUALES ACTUALIZADOS DE INSTRUCCIONES PARA EL US</t>
  </si>
  <si>
    <t>SERVICIO DE MANTENIMIENTO CORRECTIVO</t>
  </si>
  <si>
    <t>SERVICIO DE MANTENIMIENTO CORRECTIVO SOLICITADO Y AUTORIZADO POR EL AB ALAIN VELEZ COORDINADOR ZONAL 8</t>
  </si>
  <si>
    <t>92900.00.1</t>
  </si>
  <si>
    <t>CAPACITACION EN GESTION DEL CONOCIMIENTO</t>
  </si>
  <si>
    <t>LA ESCUELA DE LOS CHEFS SERVICHEFS S.A.</t>
  </si>
  <si>
    <t>SERVICIO DE CAPACITACION DE TECNICAS BASICAS DE COCINA DEL 22 AL 26 DE OCTUBRE DEL 2018, 30 HORAS SOLICITADO POR EL MIES COORDINACION ZONAL 8</t>
  </si>
  <si>
    <t>83990.02.2</t>
  </si>
  <si>
    <t>PERITAJES CONDICION Y AVALUO DE INMUEBLES</t>
  </si>
  <si>
    <t>MONCAYO JALIL MARON ROOSEVELT</t>
  </si>
  <si>
    <t>SERVICIO DE PERITAJE DE CONDICION A LA CASA JUAN ELIAS MIES</t>
  </si>
  <si>
    <t>SERVICIO DE PERITAJE DE CONDICION A LA CASA JUAN ELIAS MIES SOLICITADO Y AUTORIZADO POR EL AB ALAIN VELEZ COORDINADOR ZONAL 8</t>
  </si>
  <si>
    <t>83820.01.1</t>
  </si>
  <si>
    <t>SERVICIO DE IMPRESION DIGITAL DE DOCUMENTOS CON TEXTO E IMAGENES, REPRODUCCION POR AMBAS CARAS,</t>
  </si>
  <si>
    <t>Baquerizo Morales Vilma Eugenia</t>
  </si>
  <si>
    <t>SERVICIO DE IMPRESION DE ROTULOS CUADRADOS IMPRESOS EN VINIL CON CINRTA DE 100X 100</t>
  </si>
  <si>
    <t>SERVICIO DE IMPRESION DE ROTULOS CUADRADOS IMPRESOS EN VINIL CON CINRTA DE 100X 100 SOLICITADO Y AUTORIZADO POR EL AB ALAIN VELEZ COORDINADOR ZONAL 8 MIES</t>
  </si>
  <si>
    <t>SERVICIO DE IMPRESION DE BANNER INFORMATIVO</t>
  </si>
  <si>
    <t>85940.00.1</t>
  </si>
  <si>
    <t>SERVICIOS DE REPRODUCCION EN PAPEL, FOTOCOPIA, MIMEOGRAFIA, REPRODUCCION FOTOSTATICA Y OTROS SERVICIOS DE REPRODUCCION DISTINTOS DE LA IMPRESION</t>
  </si>
  <si>
    <t>SERVICIO DE IMPRESION DE ROTULOS IMPRESOS EN VINIL CON CINTRA MEDIDA 40X 15 CM</t>
  </si>
  <si>
    <t>SERVICIO DE IMPRESION DE ROTULOS EN VINIL CON CINTA MEDIDA 40 X 15 CM</t>
  </si>
  <si>
    <t>IMPRESIONES DE MAPAS , IMPRESOS EN LONA MEDIDA A2 SOLICITADO POR LA COORDINACION ZONAL 8 MIES</t>
  </si>
  <si>
    <t>SERVICIO DE IMPRESION DE MAPAS , IMPRESOS EN LONA MEDIDA A2 SOLICITADO Y AUTORIZADO POR EL AB ALAIN VELEZ COORDINADOR ZONAL 8</t>
  </si>
  <si>
    <t>27160.01.1</t>
  </si>
  <si>
    <t>CARPA DE 3X3 METROS</t>
  </si>
  <si>
    <t>LOVATO PASTOR ANDRES ELISEO</t>
  </si>
  <si>
    <t>ALQUILER DE CARPA DE 3X3 METROS SIN LOGOS</t>
  </si>
  <si>
    <t>SERVICIO DE ALQUILER DE CARPAS DE 3 X 3 SIN LOGOS SOLICITADO Y AUTORIZADO POR EL AB ALAIN VELEZ COORDINADOR ZONAL 8 MIES</t>
  </si>
  <si>
    <t>38140.10.1</t>
  </si>
  <si>
    <t>OTROS MUEBLES, DE MADERA UTILIZADOS EN EL HOGAR: CAMAS (EXCEPTO CAMAS DE HOSPITAL Y ASIENTOS CONVERTIBLES EN CAMAS), CAMAS PLEGABLES O COLGANTES, GUARDARROPAS, LAVABOS, MESAS DE CABECERA, DE TOCADOR, SALA COMEDOR, ETC.</t>
  </si>
  <si>
    <t>32193.10.1</t>
  </si>
  <si>
    <t>MANTELES</t>
  </si>
  <si>
    <t>38112.01.1</t>
  </si>
  <si>
    <t>SILLA CON BRAZOS</t>
  </si>
  <si>
    <t>ADQUISICION DE GASOLINA SUPER PARA AUTOS DE LA COORDINACION ZONAL 8 MIES</t>
  </si>
  <si>
    <t>ADQUISICION DE GASOLINA SOLICITADO Y AUTORIZADO POR EL AB ALAIN VELEZ COORDINADOR ZONAL DEL MIES ZONA 8</t>
  </si>
  <si>
    <t>ADQUISICION DE GASOLINA DIESEL PARA AUTOS DE LA COORDINACION ZONAL 8 MIES</t>
  </si>
  <si>
    <t>ADQUISICION DE GASOLINA DIESEL SOLICITADO Y AUTORIZADO POR EL AB ALAIN VELEZ COORDINADOR ZONAL 8 DEL MIES</t>
  </si>
  <si>
    <t>ADQUISICION DE GASOLINA SOLICITADO POR LA COORDINACION ZONAL 8 Y AUTORIZADO POR EL AB ALAIN VELEZ COORDINADOR ZONAL 8 MIES</t>
  </si>
  <si>
    <t>04110.01.1</t>
  </si>
  <si>
    <t>CARPAS</t>
  </si>
  <si>
    <t>RIVADENEIRA FAJARDO MILTON HERNAN</t>
  </si>
  <si>
    <t>MATERIALES PARA EVENTO</t>
  </si>
  <si>
    <t>SONIDO PARA EVENTO UN COMPROMISO DE VIDA MIS MEJORES AÑOS , AUTORIZADO POR EL COORDINADOR ZONAL AB. COLON VELEZ</t>
  </si>
  <si>
    <t>47331.05.1</t>
  </si>
  <si>
    <t>EQUIPO DE SONIDO Y AMPLIFICACION</t>
  </si>
  <si>
    <t>SONIDO PARA EVENTO</t>
  </si>
  <si>
    <t>ADQUISICION DE COMBUSTIBLE DIESSEL</t>
  </si>
  <si>
    <t>ADQUISICION DE COMBUSTIBLE DIESEL AUT. POR EL COORD. ZONAL 8 AB. COLON VELEZ</t>
  </si>
  <si>
    <t>ADQUISICION DE COMBUSTIBLE</t>
  </si>
  <si>
    <t>COMBUSTIBLE PARA LOS VEHICULOS CZ AUT. POR EL COORDINADOR ZONAL AB. COLON VELEZ</t>
  </si>
  <si>
    <t>ADQUISICION DE COMBUSTIBLE ECO PAIS</t>
  </si>
  <si>
    <t>ADQUISICION DE COMBUSTIBLE ECO PAIS, AUT. POR EL COORD. ZONAL AB. COLON VELEZ</t>
  </si>
  <si>
    <t>SERVICIO DE TELEFONIA PARA LA COORDINACION ZONAL 8 MIES</t>
  </si>
  <si>
    <t>SERVICIO DE TELEFONIA SOLICITADO Y AUTORIZADO POR EL AB ALAIN VELEZ COORDINADOR ZONAL 8 DEL MINISTERIO DE INCLUSION ECONOMICA Y SOCIAL</t>
  </si>
  <si>
    <t>EMS</t>
  </si>
  <si>
    <t>SERVICIO DE CORREO SOLICITADO POR LA COORDINACION ZONAL 8 Y AUTORIZADO POR EL AB ALAIN VELEZ DE LA COORDINACION ZONAL 8 MIES</t>
  </si>
  <si>
    <t>85990.00.2</t>
  </si>
  <si>
    <t>SERVICIO DE IMPRESION DE DOCUMENTOS</t>
  </si>
  <si>
    <t>SERVICIO DE IMPRESION DE DIPLOMAS PARA LA COORDINACION ZONAL 8</t>
  </si>
  <si>
    <t>SERVICIO DE IMPRESION DE DIPLOMAS PARA LA COORDINACION ZONAL 8 - SOLICITADO Y AUTORIZADO POR EL COORDINADOR ZONAL 8 ALAIN VELEZ</t>
  </si>
  <si>
    <t>SERVICIO DE IMPRESION DIGITAL DE DOCUMENTOS CON FOTOGRAFIAS, REPRODUCCION POR UNA CARA</t>
  </si>
  <si>
    <t>SERVICIO DE IMPRESION DE LONA DE 1 X 5 CON OJALES</t>
  </si>
  <si>
    <t>SERVICIO DE IMPRESION DE LONA DE 1 X 5 CON OJALES SOLICITADO POR EL COORDINADOR ZONAL 8 AB ALAIN VELEZ Y AUTORIZADO PARA LA COORDINACION ZONAL</t>
  </si>
  <si>
    <t>37193.02.1</t>
  </si>
  <si>
    <t>VASOS</t>
  </si>
  <si>
    <t>ADQUISICION DE VASOS SUBLIMADOS SOLICITADOS POR LA COORDINACION ZONAL 8</t>
  </si>
  <si>
    <t>ADQUISICION DE VASOS SUBLIMADOS SOLICITADOS POR LA COORDINACION ZONAL 8 Y AUTORIZADOS POR EL AB ALAIN VELEZ</t>
  </si>
  <si>
    <t>83820.00.1</t>
  </si>
  <si>
    <t>SERVICIOS DE IMPRESION EN COLOR</t>
  </si>
  <si>
    <t>SERVICIO DE IMPRESION DE ROLL UP SOLICITADO POR LA COORDINACION ZONAL 8 MIES</t>
  </si>
  <si>
    <t>SERVICIO DE IMPRESION DE ROLL UP SOLICITADO Y AUTORIZADO POR LA COORDINACION ZONAL 8 Y EL AB. ALAIN VELEZ COORDINADOR ZONAL</t>
  </si>
  <si>
    <t>Otros Servicio</t>
  </si>
  <si>
    <t>BAQUERIZO MORALES VILMA EUGENIA</t>
  </si>
  <si>
    <t>lALQUILER DE SILLAS PLÁSTICAS SOLICITADAS POR EL COORDINADOR ZONAL AB ALAIN VELEZ</t>
  </si>
  <si>
    <t>ALQUILER DE MESAS PLEGABLES DE MADERA 1 X 1 PARA LA COORDINACION ZONAL 8 MIES</t>
  </si>
  <si>
    <t>ALQUILER DE MANTELES COLOR BLANCO DE 1 X 1 PARA LA COORDINACION ZONAL 8 MIES</t>
  </si>
  <si>
    <t>SERVICIO DE IMPRESION DE ROLL UP DE 0.80 X 2 METROS FULL COLOR Y GIGANTOGRAFIA DE 5 X 2 CON LOGO Y 500 HOJAS VOLANTES DE 10 X 15 CM</t>
  </si>
  <si>
    <t>ALQUILER DE MESAS PLEGABLES DE MADERA 1 X 1</t>
  </si>
  <si>
    <t>ALQUILER DE MANTELES COLOR BLANCO DE 1 X 1</t>
  </si>
  <si>
    <t>ALQUILER DE SILLAS PLASTICAS</t>
  </si>
  <si>
    <t>Coordinador Administrativo - Financiero (E )</t>
  </si>
  <si>
    <t>CPA YOLANDA ASCENCIO QUIMI</t>
  </si>
  <si>
    <t>TOTAL</t>
  </si>
  <si>
    <t>IVA 12%</t>
  </si>
  <si>
    <t>SUBTOTAL 12%</t>
  </si>
  <si>
    <t>SUBTOTAL IVA 0%</t>
  </si>
  <si>
    <t>IRMA NARANJO</t>
  </si>
  <si>
    <t>OTROS BIENES</t>
  </si>
  <si>
    <t xml:space="preserve">  Memorando N° MIES-CZ-8-DDG2-2018-4675-M</t>
  </si>
  <si>
    <t>IMPRESIÓN DE CREDENCIALES A COLOR EN PV PARA COORDINADORA, TECNICAS Y EDUCADORES DE TERRITORIO DEL AREA MISION TERNURA</t>
  </si>
  <si>
    <t>SANCHEZ VERA ELOY</t>
  </si>
  <si>
    <t>SERVICIO DE IMPRESIÓN DE DOCUMENTOS</t>
  </si>
  <si>
    <t>001-001-000018382</t>
  </si>
  <si>
    <t>OTROS SERVICIOS</t>
  </si>
  <si>
    <t xml:space="preserve">  Memorando N° MIES-CZ-8-DDG2-2018-4697-M</t>
  </si>
  <si>
    <t>SERVICIO DE REPARACION DE CERRADURAS LLAVES PUERTAS ESCRITORIO DEL AREA TECNICA DE CASA HOGAR GUAYAQUIL</t>
  </si>
  <si>
    <t>OBREGON BALDEON ALVARO</t>
  </si>
  <si>
    <t>REPARACION Y MANTENIMIENTO DE CERRADURAS</t>
  </si>
  <si>
    <t>001-001-0001292</t>
  </si>
  <si>
    <t>Memorando MIES-CZ-DDG2-2018-4560-M</t>
  </si>
  <si>
    <t>MANTENIMIENTO Y CAMBIO DE CAUCHO, REAJUS, SUSPENSION, FRENOS, CAMBIO DE BANDA DE VEHICULO DE PLACA GEA-1429</t>
  </si>
  <si>
    <t>GALLEGO SORNOZA KELVIN ARMANDO</t>
  </si>
  <si>
    <t xml:space="preserve">SERVICIOS DE MANTENIMIENTO Y REPARACION DE VEHICULOS DE MOTOR. </t>
  </si>
  <si>
    <t>001-001-000001352</t>
  </si>
  <si>
    <t>MEMORANDO NRO. MIES-CZ-DDG2-2018-4673-M</t>
  </si>
  <si>
    <t>MANTENIMIENTO Y REPARACION DE VEHICULO DE PLACA GXH-890</t>
  </si>
  <si>
    <t>001-001-000001353</t>
  </si>
  <si>
    <t>MEMORANDO NRO. MIES-CZ-DDG2-2018-4636-M</t>
  </si>
  <si>
    <t xml:space="preserve"> COMPRA DE PRODUCTOS ALIMENTICIOS Y PREPARACION DE ALIMENTOS A NIÑOS DE CASA HOGAR GUAYAQUIL</t>
  </si>
  <si>
    <t>MORENO CRUZ JOELIA THALIA</t>
  </si>
  <si>
    <t xml:space="preserve"> COMPRA DE PRODUCTOS ALIMENTICIOS PARA LA PREPARACION DE ALIMENTOS A NIÑOS DE CASA HOGAR GUAYAQUIL</t>
  </si>
  <si>
    <t>001-001-000000074</t>
  </si>
  <si>
    <t>001-001-000000073</t>
  </si>
  <si>
    <t>001-001-000000071</t>
  </si>
  <si>
    <t>001-001-000000065</t>
  </si>
  <si>
    <t>001-001-000000063</t>
  </si>
  <si>
    <t>Memorando N° MIES-CZ-8-DDG2-2018-4639-M</t>
  </si>
  <si>
    <t>MANTENIMIENTO PREVENTIVO Y CORRECTIVO DE LOS AIRES ACONDICIONADOS DE LA DIRECCIÓN DISTRITAL</t>
  </si>
  <si>
    <t>ACOSTA FIGUEROA CHRISTIAN ELICEO</t>
  </si>
  <si>
    <t>REPARACION Y MANTENIMIENTO DE AIRE ACONDICIONADO</t>
  </si>
  <si>
    <t>001-001-000000255</t>
  </si>
  <si>
    <t xml:space="preserve">Memorando N° MIES-CZ-8-DDG2-2018-4606-M </t>
  </si>
  <si>
    <t>MOVILIZACIÓN DE NIÑOS DE CASA HOGAR GUAYAQUIL POR PASEO EXTRAMURAL A PARQUE SAMANES</t>
  </si>
  <si>
    <t>CESAR JACOME</t>
  </si>
  <si>
    <t>OTROS MEDIOS DE TRANSPORTE TERRESTRE DE PASAJERO</t>
  </si>
  <si>
    <t>001-001-000000395</t>
  </si>
  <si>
    <t>ARREGLO DEL AIRE ACONDICIONADO DEL VEHICULO DE PLACA GEA 1429</t>
  </si>
  <si>
    <t>001-001-000001344</t>
  </si>
  <si>
    <t>Memorando N° MIES-CZ-8-DDG2-2018-4543-M</t>
  </si>
  <si>
    <t>CAMBIO DE ACEITE VEHICULO DE PLACA GXI 262</t>
  </si>
  <si>
    <t>001-001-000001346</t>
  </si>
  <si>
    <t>ARREGLO DEL AIRE ACONDICIONADO DEL VEHICULO DE PLACA GXI 262</t>
  </si>
  <si>
    <t>001-001-000001345</t>
  </si>
  <si>
    <t>Memorando N° MIES-CZ-8-DDG2-2018-4105-M</t>
  </si>
  <si>
    <t>COMPRA DE PRENDAS DE PROTECCION PARA EDUCADORAS DE CDIS EMBLEMATICOS</t>
  </si>
  <si>
    <t>ASOCIACION DE PRODUCCION TEXTIL KAMYNA ASOPROKA</t>
  </si>
  <si>
    <t>SERVICIOS DE CONFECCION DE PRENDAS DE VESTIR</t>
  </si>
  <si>
    <t>001-001-0000156</t>
  </si>
  <si>
    <t xml:space="preserve">Memorando N° MIES-CZ-8-DDG2-2018-4108-M </t>
  </si>
  <si>
    <t>COMPRA DE PRENDAS DE PROTECCION PARA COORDINADORAS DE CENTROS OPERADOS POR CONVENIODE UNIDADES DEL DISTRITO</t>
  </si>
  <si>
    <t>001-001-000000145</t>
  </si>
  <si>
    <t>MEMORANDO NRO. MIES-CZ-DDG2-2018-4098-M</t>
  </si>
  <si>
    <t>001-001-000000075</t>
  </si>
  <si>
    <t>001-001-000000070</t>
  </si>
  <si>
    <t>001-001-000000068</t>
  </si>
  <si>
    <t>001-001-000000067</t>
  </si>
  <si>
    <t>001-001-000000066</t>
  </si>
  <si>
    <t>BIENES</t>
  </si>
  <si>
    <t>Memorando N° MIES-CZ-8-DDG2-2018-4096-M</t>
  </si>
  <si>
    <t>LECHE EN FORMULA PARA LOS NIÑOS DE CASA HOGAR GUAYAQUIL</t>
  </si>
  <si>
    <t>BAZURTO CARPIO STALYN MIGUEL</t>
  </si>
  <si>
    <t>LECHE Y CREMA EN ESTADO SOLIDO</t>
  </si>
  <si>
    <t>001-001-0000026</t>
  </si>
  <si>
    <t>Memorando MIES-CZ-DDG2-2018-4123</t>
  </si>
  <si>
    <t>ACEITE DE MOTO, FILTRO DE ACEITE, SILICONA, GASOLINA, REFRIGRERANTE, ACEITE DE CAJA, FILTRO DE GASOLINA PARA VEHICULO DE PLACAS GXH-890 (REPUESTOS)</t>
  </si>
  <si>
    <t>RN-MOTORS</t>
  </si>
  <si>
    <t>001-001-000001338</t>
  </si>
  <si>
    <t xml:space="preserve">REPARACIÓN DE MOTOR, RECTIFICADORA, LIMPIEZA DE INYECTORES, MANTENIMIENTO DE MOTOR DE ARRANQUE Y ALTERNADOR DE VEHICULO DE PLACAS GXH-890 </t>
  </si>
  <si>
    <t>001-001-000001337</t>
  </si>
  <si>
    <t>RESPONSABLE DE ASUNTOS ADMINISTRATIVOS</t>
  </si>
  <si>
    <t>VALOR TOTAL</t>
  </si>
  <si>
    <t>Cant.</t>
  </si>
  <si>
    <t>Nº Factura</t>
  </si>
  <si>
    <t>Nº</t>
  </si>
  <si>
    <t>INFIMA DEL MES DE  OCTUBRE 2018</t>
  </si>
  <si>
    <t>TOTAL INFIMA CUANTIA</t>
  </si>
  <si>
    <t>MOREIRA GOMEZ ARELIS DEL ROCIO</t>
  </si>
  <si>
    <t>MEMORANDO NRO</t>
  </si>
  <si>
    <t>ELABORACION DE FORMATOS EN TAMÑOA4PARA EL AREADE DESARROLLO INFANTIL</t>
  </si>
  <si>
    <t>YANEZ CADENA JAIRO JAMIL</t>
  </si>
  <si>
    <t>SERVICIOS DE IMPRESION INCLUIDO EL MATERIAL DE ACUERDO A FORMATOS ESTABLECIDOS</t>
  </si>
  <si>
    <t>89121.10.1</t>
  </si>
  <si>
    <t>002-001-000055341</t>
  </si>
  <si>
    <t>PAGO</t>
  </si>
  <si>
    <t>ABASTECIMIENTO DE COMBUSTIBLE DEL MES DE SEPTIEMBRE DE 2018</t>
  </si>
  <si>
    <t>ATIMASA S.A.</t>
  </si>
  <si>
    <t>SERVICIOS COMERCIALES AL POR MAYOR PRESTADOS A COMISION O POR CONTRATO, DE COMBUSTIBLES SOLIDOS, LIQUIDOS Y GASEOSOS Y PRODUCTOS AFINES</t>
  </si>
  <si>
    <t>61291.00.1</t>
  </si>
  <si>
    <t>001-030-00000019437</t>
  </si>
  <si>
    <t>SERVICIO DE ALQUILER POR EL MES DE SEPTIEMBRE DE 2018</t>
  </si>
  <si>
    <t>COPIERMATICA CIA. LTDA.</t>
  </si>
  <si>
    <t>SERVICIO DE ALQUILER DE FOTOCOPIADORAS</t>
  </si>
  <si>
    <t>73123.00.1</t>
  </si>
  <si>
    <t>002-050-00000080</t>
  </si>
  <si>
    <t>Alimentos y Bebidas</t>
  </si>
  <si>
    <t>MEMORANDO NRO. 2021</t>
  </si>
  <si>
    <t>ELABORACION DE ALMUERZO PARA TALLER ADULTOS MAYORES</t>
  </si>
  <si>
    <t>ASOCIACION DE SERVICIOS DE ALIMENTACION ALIMENTANDO CORAZONES ASOSALAC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</si>
  <si>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</si>
  <si>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63210.00.1</t>
  </si>
  <si>
    <t>001-001-0000006</t>
  </si>
  <si>
    <t>MEMORANDO NRO.2352</t>
  </si>
  <si>
    <t>SUMINISTRO DE AGUA POR EL MES DE SEPTIEMBRE DE 2018</t>
  </si>
  <si>
    <t>URUCHIMA TITO SEGUNDO VICENTE</t>
  </si>
  <si>
    <t>SUMINISTRO DE AGUA EN TANQUEROS</t>
  </si>
  <si>
    <t>64332.01.1</t>
  </si>
  <si>
    <t>001-001-00000854</t>
  </si>
  <si>
    <t>MEMORANDO NRO. 2572</t>
  </si>
  <si>
    <t>ELABORACION DE CREDENCIALES CON CORDON SERIGRAFIADO PARA EL PERSONAL DEL DISTRITO</t>
  </si>
  <si>
    <t>PLUAS ALVARADO DAVID EDUARDO</t>
  </si>
  <si>
    <t>SERV. IMPRENTA/CREDENCIALES(TITULO DE GRADO,PROTECTORES DE FIRMAS, LAMINAS DE SEGURIDAD)</t>
  </si>
  <si>
    <t>001-001-000000226</t>
  </si>
  <si>
    <t>MEMORANDO 2489</t>
  </si>
  <si>
    <t>IMPLEMENTACION BOTIQUIN CENTRO GERONTOLOGICO "AÑOS DORADOS"</t>
  </si>
  <si>
    <t>RODRIGUEZ PALMA FATIMA ALEXANDRA</t>
  </si>
  <si>
    <t>SERVICIOS COMERCIALES AL POR MENOR DE PRODUCTOS FARMACEUTICOS Y MEDICOS EN TIENDAS ESPECIALIZADAS</t>
  </si>
  <si>
    <t>62273.00.1</t>
  </si>
  <si>
    <t>006-001-0000056</t>
  </si>
  <si>
    <t>MEMORAND NRO. 2489</t>
  </si>
  <si>
    <t>006-001-0000058</t>
  </si>
  <si>
    <t>MEMORANDO NRO. 2550</t>
  </si>
  <si>
    <t>CONTRATACION DE PLAN DE DATOS PARA LAS EDUCADORAS CNH POR UN AÑO</t>
  </si>
  <si>
    <t>SERVICIOS DE SUMINISTROS DE UNA CONEXION DIRECTA A INTERNET</t>
  </si>
  <si>
    <t>84220.00.1</t>
  </si>
  <si>
    <t>137-004-000002418</t>
  </si>
  <si>
    <t>MEMORANDO NRO. 2510</t>
  </si>
  <si>
    <t>ADQUISICION DE 5 MODEM ALCALTEL PARA LAS EDUCADORAS CNH</t>
  </si>
  <si>
    <t>MODEM</t>
  </si>
  <si>
    <t>47211.02.2</t>
  </si>
  <si>
    <t>MEMORANDO 2550</t>
  </si>
  <si>
    <t>ADQUISICION DE 24 MODEM ALCATEL PARA LAS EDUCADORAS CNH</t>
  </si>
  <si>
    <t>137-004-000002419</t>
  </si>
  <si>
    <t>MEMORANDO NRO. 2530</t>
  </si>
  <si>
    <t>ADQUISICION DE CAMISAS CUELLO CHINO Y CAMISETAS DE ALGODON</t>
  </si>
  <si>
    <t>ASOCIACION DE PRODUCCION TEXTIL 16 DE OCTUBRE ASOPROTEXO</t>
  </si>
  <si>
    <t>SERVICIOS COMERCIALES AL POR MENOR DE PRENDAS DE VESTIR,ARTICULOS DE ACCESORIOS DEL VESTIDO EN TIENDAS ESPECIALIZADAS</t>
  </si>
  <si>
    <t>62233.00.1</t>
  </si>
  <si>
    <t>MEMORANDO NRO2537</t>
  </si>
  <si>
    <t>ADQUISICION DE PARTES Y PIEZAS PARA REPARACION DE EQUIPOS INFORMATICOS</t>
  </si>
  <si>
    <t>ALBAN CORONEL KLEBER LENIN</t>
  </si>
  <si>
    <t>SWITCH</t>
  </si>
  <si>
    <t>45290.00.2</t>
  </si>
  <si>
    <t>001-001-000000201</t>
  </si>
  <si>
    <t>MEMORANDO NRO. 2537</t>
  </si>
  <si>
    <t>MEMORIA RAM</t>
  </si>
  <si>
    <t>45290.00.1</t>
  </si>
  <si>
    <t>TARJETA MADRE</t>
  </si>
  <si>
    <t>MEMORANDO 2537</t>
  </si>
  <si>
    <t>MEMORANDO NRO 2537</t>
  </si>
  <si>
    <t>PROCESADOR</t>
  </si>
  <si>
    <t>FUENTES DE PODER PARA PC</t>
  </si>
  <si>
    <t>MEMORANDO NRO.</t>
  </si>
  <si>
    <t>REPARACION DE MAINBOARD Y MANTENIMIENTO DE UPS</t>
  </si>
  <si>
    <t>SERVICIO DE MANTENIMIENTO Y REPARACION DE EQUIPO DE OFICINA</t>
  </si>
  <si>
    <t>87120.00.1</t>
  </si>
  <si>
    <t>001-001-000000202</t>
  </si>
  <si>
    <t>MIS MEJORES AÑOS</t>
  </si>
  <si>
    <t>SERVICIO DE LOGISTICA PARA EL FESTIVAL MIS MEJORES AÑOS</t>
  </si>
  <si>
    <t>FIGUEROA BONILLA DAVID RAMON</t>
  </si>
  <si>
    <t>SERVICIOS DE PRODUCCION DE EVENTOS</t>
  </si>
  <si>
    <t>96220.05.6</t>
  </si>
  <si>
    <t>001-001-000000829</t>
  </si>
  <si>
    <t>MEMORANDO NRO 2586</t>
  </si>
  <si>
    <t>MATERIALES PARA INSTALACION DE CAMARAS ANALOGICAS</t>
  </si>
  <si>
    <t>ACCESORIOS,DISPOSITIVO DE ACCESO WEB, DIADEMA,UPS,ADAPTADOR PC,AUDIFONOS PARA COMPUTADORAS</t>
  </si>
  <si>
    <t>45290.00.3</t>
  </si>
  <si>
    <t>001-001-000000205</t>
  </si>
  <si>
    <t>MEMORANDO 2586</t>
  </si>
  <si>
    <t>DISCO DURO</t>
  </si>
  <si>
    <t>CABLES DE CONEXION</t>
  </si>
  <si>
    <t>MEMORANDO NRO 2575</t>
  </si>
  <si>
    <t>ADQUISICION DE PRENDAS DE VESTIR PARA ELAREA DE BALCON DE SERVICIOS</t>
  </si>
  <si>
    <t>001-001-0000028</t>
  </si>
  <si>
    <t>INSTALACION DE 8 CAMARAS ANALOGICAS PARA EL DISTRITO</t>
  </si>
  <si>
    <t>SERVICIOS DE INSTALACION DE MAQUINARIA Y APARATOS ELECTRICOS N.C.P.</t>
  </si>
  <si>
    <t>87360.00.1</t>
  </si>
  <si>
    <t>001-001-000000204</t>
  </si>
  <si>
    <t>INFIMAS CUANTIAS CORRESPONDIENTES AL MES DE  AGOSTO DEL 2018</t>
  </si>
  <si>
    <t>DIRECCIÓN DISTRITAL 09D24 DURÁN MIES</t>
  </si>
  <si>
    <t xml:space="preserve">TOTAL </t>
  </si>
  <si>
    <t>REQUERIMIENTO,MEMORANDOS DE ADQUISICIÓN Y PAGO, VALIDACION DE FACTURA, DOCUMENTOS HABILITANTES, LISTA DE TARJETAS DE COMBUSTIBLES, CERTIFICACIÓN PRESUPUESTARIA, ACTA DE VERIFICACIÓN</t>
  </si>
  <si>
    <t>2.6607  </t>
  </si>
  <si>
    <t>213.52  </t>
  </si>
  <si>
    <t>ADQUISICIÓN DE COMBUSTIBLE SUPER GP</t>
  </si>
  <si>
    <t xml:space="preserve">ATIMASA S-A </t>
  </si>
  <si>
    <t>SERVICIOS COMERCIALES PRESTADOS A CONTRATO, DE SUMINISTRO DE COMBUSTIBLES LIQUIDOS</t>
  </si>
  <si>
    <t>001-030-000019402</t>
  </si>
  <si>
    <t>0.9259  </t>
  </si>
  <si>
    <t>99.45  </t>
  </si>
  <si>
    <t>ADQUISICIÓN DE COMBUSTIBLE DIESEL</t>
  </si>
  <si>
    <t>MEMORANDOS DE REQUERIMENTO, PROFORMA, ORDEN DEL SERVICO, ACTAS DE ENTRE, INGRESO Y VALORADAS, DOC HABILITANTES C, CERTIFICACION PRESUPUESTARIA, AUTORIZADO DIRECTORA.</t>
  </si>
  <si>
    <t>7.2000  </t>
  </si>
  <si>
    <t>35.00  </t>
  </si>
  <si>
    <t>CREDENCIALES RÍGIDA VERTICAL CON CORDÓN SERIGRAFIADO A COLORES.</t>
  </si>
  <si>
    <t>SERVICIOS DE IMPRENTA DCTOS IDENTIFICACION (DOCUMENTOS DE IDENTIDAD, CEDULA IDENTIDAD-CIUDADANIA)</t>
  </si>
  <si>
    <t>001-001-000000217</t>
  </si>
  <si>
    <t>REQUERIMIENTOS, PROFORMA, CUADRO COMPARATIVO, CERTI PRESUP, ACTAS DE RECEPCION, INGRESO, VALORADA, AUTORIZADOS</t>
  </si>
  <si>
    <t>3.2000  </t>
  </si>
  <si>
    <t>45.00  </t>
  </si>
  <si>
    <t>SERVICIO DE IMPRESION PLANOS CARTOGRAFICOS EN TAMAÑO A0 A COLOR SEGUN MUESTRA</t>
  </si>
  <si>
    <t>SERVICIO DE IMPRESION DE PLANOS</t>
  </si>
  <si>
    <t>001-001-000000224</t>
  </si>
  <si>
    <t>0.0610  </t>
  </si>
  <si>
    <t>4,000.00  </t>
  </si>
  <si>
    <t>SERVICO DE IMPRESION- fFICHAS DE MONITOREO DE NIÑAS IMPRESION AMBOS LADOS EN PAPEL BOND DE 75 GR FORMATO A4 COLORES</t>
  </si>
  <si>
    <t>SERVICIO DE IMPRESION- fFICHAS DE MONITOREO DE NIÑOS IMPRESION AMBOS LADOS EN PAPEL BOND DE 75 GR FORMATO A4 COLORES</t>
  </si>
  <si>
    <t>0.0520  </t>
  </si>
  <si>
    <t>16,000.00  </t>
  </si>
  <si>
    <t>SERVICO DE IMPRESION- FICHAS DE VULNERABILDAD IMPRESION AMBOS LADOS EN PAPEL BOND DE 75 GR FORMATO A4 COLORES</t>
  </si>
  <si>
    <t>REQUERIMIENTOS, PROFORMAS, CUADRO COMPARATIVO, CERTIFICACON PRESUPUESTARIA, ACTAS DE ENTREGA-RECEPCIÓN, INGRESO, Y VALORADA., FACTURA VALIDADA, AUTORIZACIÓN.</t>
  </si>
  <si>
    <t>47.6200  </t>
  </si>
  <si>
    <t>15.00  </t>
  </si>
  <si>
    <t>ADQUISICIÓN DE TONER PARA EL AREA DE SERVICIO SOCIALES</t>
  </si>
  <si>
    <t>SERVICIOS Y COMERCIO OFFICEOUTLET CIA. LTDA.</t>
  </si>
  <si>
    <t>TONER</t>
  </si>
  <si>
    <t>001-100-000008574</t>
  </si>
  <si>
    <t>REQUERIMIENTO, PROFORMA, GARANTIA, ORDEN DEL SERVICIO, ACTAS D EENTREGA, INGRESO, VALORADA, AUTORIZACIÓN.</t>
  </si>
  <si>
    <t>3.00  </t>
  </si>
  <si>
    <t>ADQUSICIÓN DE TRES TONER PARA EL AREA DE SERVICIO SOCIALES</t>
  </si>
  <si>
    <t>001-100-000008573</t>
  </si>
  <si>
    <t>REQUERIMIENTO, PROFORMA, GARANTIA, ORDEN DEL SERVICIO, ACTAS D EENTREGA, INGRESO, VALORADA, AUTORIZACIÓN</t>
  </si>
  <si>
    <t>87.4500  </t>
  </si>
  <si>
    <t>2.00  </t>
  </si>
  <si>
    <t>ADQUSICIÓN DE TRES TONER PARA EL CENTRO DIURNO: 2 SAMSUNG 205L</t>
  </si>
  <si>
    <t>001-100-000008578</t>
  </si>
  <si>
    <t>REQUERIMIENTOS, PROFORMAS, CUADRO COMPARATIVOS, CERTIFICACION PREESUPUESTARIA, ORDEN DEL SERVICIO, ACTA DE ENTREGA-RECEPCIÓN, ACTA DE INGRESO, ACTA VALORADA, AUTORIZADO POR DDG1</t>
  </si>
  <si>
    <t>50.0000  </t>
  </si>
  <si>
    <t>1.00  </t>
  </si>
  <si>
    <t>ADQUISICIÓN DE MOBILIARIO PARA EL CENTRO DIRUNO DE DESARROLLO INTEGRAL PARA PERSONAS CON DISCAPACIDAD- CORCHO CON MARCO DE ALUMINIO DE 1MTX1MT</t>
  </si>
  <si>
    <t>ACOSTA BRITO JHON KEVIN</t>
  </si>
  <si>
    <t>PIZARRONES</t>
  </si>
  <si>
    <t>001-001-000000215</t>
  </si>
  <si>
    <t>ADQUISICIÓN DE MOBILIARIO PARA EL CENTRO DIRUNO DE DESARROLLO INTEGRAL PARA PERSONAS CON DISCAPACIDAD- CABALLETE</t>
  </si>
  <si>
    <t>CABALLETE PARA BELLAS ARTES</t>
  </si>
  <si>
    <t>80.0000  </t>
  </si>
  <si>
    <t>ADQUISICIÓN DE MOBILIARIO PARA EL CENTRO DIRUNO DE DESARROLLO INTEGRAL PARA PERSONAS CON DISCAPACIDAD</t>
  </si>
  <si>
    <t>SILLA DE VISITA</t>
  </si>
  <si>
    <t>70.0000  </t>
  </si>
  <si>
    <t>SILLA TIPO INTERLOCUTORA, SIN BRAZOS, ESPALDAR EN POLIURETANO</t>
  </si>
  <si>
    <t>Otros Biene</t>
  </si>
  <si>
    <t>ADQUISICIÓN DE COLCHONETAS CON ESPONJA TIPO SANDUCHE FORRADAS EN CUERINA NEGRA 1.80X0.60X6CM</t>
  </si>
  <si>
    <t>COLCHONETA</t>
  </si>
  <si>
    <t>001-001-000000052</t>
  </si>
  <si>
    <t>85.0000  </t>
  </si>
  <si>
    <t>ADQUISICIÓN DE MOBILIARIO PARA EL CENTRO DIRUNO DE DESARROLLO INTEGRAL PARA PERSONAS CON DISCAPACIDAD- SILLON PUFF</t>
  </si>
  <si>
    <t>SOFA UNIPERSONAL</t>
  </si>
  <si>
    <t>REQUERIMIENTO, PROFORMAS, CUADRO COMPARATVO, ORDEN DEL SERVICO, ACTA DE ENTREGA-RECEPCION, NGRESO A BODEGA, ACTA VALORADA, , DOC HABILITANTES, CHECK LIST, AUTORIZADO DDG 1</t>
  </si>
  <si>
    <t>9.6000  </t>
  </si>
  <si>
    <t>40.00  </t>
  </si>
  <si>
    <t>SERVCIO DE IMPRESIONES Y REPRODUCIONES DE CARTELES DE MONITOREO DEL ESTADO NUTRICIONAL DE NIÑOS Y NIÑAS - CARTELES TAM 60X85-F/C LAMINADOS PAPEL COUCHE -250 GR</t>
  </si>
  <si>
    <t>SELECCION DE CARTELES</t>
  </si>
  <si>
    <t>001-001-000000229</t>
  </si>
  <si>
    <t>SERVICIO DE IMPRESIONES Y REPRODUCIONES DE CARTELES DE MONITOREO DEL ESTADO NUTRICIONAL DE NIÑOS - CARTELES TAM 60X85-F/C LAMINADOS PAPEL COUCHE -250 GR</t>
  </si>
  <si>
    <t>1.6000  </t>
  </si>
  <si>
    <t>150.00  </t>
  </si>
  <si>
    <t>SERVICIO DE IMPRESIONES Y REPRODUCIONES DE CARTELES DE MONITOREO DEL ESTADO NUTRICIONAL DE NIÑAS-CARTELES TAM 64X44-F/C LAMINADOS PAPEL COUCHE -250 GR</t>
  </si>
  <si>
    <t>SERVICIO DE IMPRESIONES Y REPRODUCIONES DE CARTELES DE MONITOREO DEL ESTADO NUTRICIONAL DE NIÑOS-CARTELES TAM 64X44-F/C LAMINADOS PAPEL COUCHE -250 GR</t>
  </si>
  <si>
    <t>REQUERIMIENTO, PROFORMAS, CUADRO COMPARATVO,ORDEN DEL SERVICIO, ACTA DE ENTREGA-RECPCIÓN, ACTA DE INGRESP, ACTA VALORADA, DOC HABILTANTES, CERTIFICACION PRESUPUESTARIA, AUTORIZADO DDG1</t>
  </si>
  <si>
    <t>180.0000  </t>
  </si>
  <si>
    <t>ADQUISICIÓN DE INSTRUMENTOS MUSICAL - GUITARRA ELECTRO-ACÚSTICA FABRICADA EN PINO CON ESTUCHE</t>
  </si>
  <si>
    <t>LIMA MERCHAN HUGO BYRON</t>
  </si>
  <si>
    <t>GUITARRAS</t>
  </si>
  <si>
    <t>001-001-000000397</t>
  </si>
  <si>
    <t>100.0000  </t>
  </si>
  <si>
    <t>ADQUISICIÓN DE INSTRUMENTOS MUSICAL - GUITARRA CLÁSICA ACÚSTCA FABRICADA EN PINO CON ESTUCHE</t>
  </si>
  <si>
    <t>REQUERIMIENTO, ORDEN DEL SERVICIO, ACTA DE VERIFICACIÓN, ACTA DE ENTREGA RECEPCION, DOC HABILITANTES, VALIDACION DE FACTURA, AUTORIZACION DE DDG1</t>
  </si>
  <si>
    <t>425.0000  </t>
  </si>
  <si>
    <t>SERVICOO DE REPARACIÓN DE LA BOMBA DE AGUA DEL EDIFICIO DE LA DIRECCIÓN DISTRITAL CENTRO SUR</t>
  </si>
  <si>
    <t>BOLAÑOS CRESPIN JUAN FRANCISCO</t>
  </si>
  <si>
    <t>BOMBA DE AGUA</t>
  </si>
  <si>
    <t>REQUERIMIENTO, ORDEN DEL SERVICIO, PROFORMA, ACTA DE ENTREGA-RECEPCIÓN, INGRESO Y ACTA VALORADA, DOC HABILTANTES, VERIFICACION DE BIENES EN CATALOGO , AUTORIZADO DDG1</t>
  </si>
  <si>
    <t>68.5000  </t>
  </si>
  <si>
    <t>ADQUISICIÓN DE CARPA PLEGABLE 3X3 PARA UTILIZAR EN LAS FERAS DE DESARROLLO HUMANO BDH Y EL CREDITO DE DESARROLLO HUMANO CDH DE LA UNIDAD DE INCLUSIÓN ECONÍMICA</t>
  </si>
  <si>
    <t>FLORES LOPEZ SARA CECIBEL</t>
  </si>
  <si>
    <t>001-001-000000054</t>
  </si>
  <si>
    <t>REQUERIMIENTO, ORDEN DEL SERVICIO, PROFORMA, ACTA DE ENTREGA-RECEPCIÓN, INGRESO Y ACAT VALORADA, DOC HABILTANTES, VERIFICACION DE BIENES EN CATALOGO , AUTORIZADO DDG1</t>
  </si>
  <si>
    <t>90.0000  </t>
  </si>
  <si>
    <t>ADQUISICIÓN DE MESAS RECTANGULARES PLASTICAS PARA UTILIZAR EN LAS FERAS DE DESARROLLO HUMANO BDH Y EL CREDITO DE DESARROLLO HUMANO CDH DE LA UNIDAD DE INCLUSIÓN ECONÍMICA</t>
  </si>
  <si>
    <t>MESA TIPO PLEGABLE, BASE EN PLASTICO</t>
  </si>
  <si>
    <t xml:space="preserve">Tipo de Compra </t>
  </si>
  <si>
    <t xml:space="preserve">Justificativo </t>
  </si>
  <si>
    <t xml:space="preserve">Costo U. </t>
  </si>
  <si>
    <t xml:space="preserve">Cantidad </t>
  </si>
  <si>
    <t xml:space="preserve">Objeto de Compra </t>
  </si>
  <si>
    <t xml:space="preserve">Razón Social </t>
  </si>
  <si>
    <t xml:space="preserve">Descripción CPC </t>
  </si>
  <si>
    <t xml:space="preserve">CPC </t>
  </si>
  <si>
    <t xml:space="preserve">Fecha de emisión de la factura </t>
  </si>
  <si>
    <t xml:space="preserve">Nro. Factura </t>
  </si>
  <si>
    <t xml:space="preserve">Nro. </t>
  </si>
  <si>
    <t>OTROS SERVICIO</t>
  </si>
  <si>
    <t>COMBUSTIBLES</t>
  </si>
  <si>
    <t>ALIMENTOS Y BEBIDAS</t>
  </si>
  <si>
    <t>OTROS BIENE</t>
  </si>
  <si>
    <t xml:space="preserve">MEMORANDO N° MIES-CZ-8-DDG2-2018-4108-M </t>
  </si>
  <si>
    <t>MEMORANDO N° MIES-CZ-8-DDG2-2018-4096-M</t>
  </si>
  <si>
    <t>MEMORANDO MIES-CZ-DDG2-2018-4123</t>
  </si>
  <si>
    <t>MEMORANDO N° MIES-CZ-8-DDG2-2018-4105-M</t>
  </si>
  <si>
    <t xml:space="preserve">MEMORANDO N° MIES-CZ-8-DDG2-2018-4606-M </t>
  </si>
  <si>
    <t>MEMORANDO N° MIES-CZ-8-DDG2-2018-4543-M</t>
  </si>
  <si>
    <t>MEMORANDO MIES-CZ-DDG2-2018-4560-M</t>
  </si>
  <si>
    <t>LALQUILER DE SILLAS PLÁSTICAS SOLICITADAS POR EL COORDINADOR ZONAL AB ALAIN VELEZ</t>
  </si>
  <si>
    <t xml:space="preserve">  MEMORANDO N° MIES-CZ-8-DDG2-2018-4675-M</t>
  </si>
  <si>
    <t xml:space="preserve">  MEMORANDO N° MIES-CZ-8-DDG2-2018-4697-M</t>
  </si>
  <si>
    <t>MEMORANDO N° MIES-CZ-8-DDG2-2018-4639-M</t>
  </si>
</sst>
</file>

<file path=xl/styles.xml><?xml version="1.0" encoding="utf-8"?>
<styleSheet xmlns="http://schemas.openxmlformats.org/spreadsheetml/2006/main">
  <numFmts count="8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#,##0.00;[Red]#,##0.00"/>
    <numFmt numFmtId="165" formatCode="#,##0.000000000000;[Red]#,##0.000000000000"/>
    <numFmt numFmtId="166" formatCode="[$$-300A]\ #,##0.00"/>
    <numFmt numFmtId="167" formatCode="_-* #,##0.00\ _€_-;\-* #,##0.00\ _€_-;_-* &quot;-&quot;??\ _€_-;_-@_-"/>
    <numFmt numFmtId="168" formatCode="&quot;$&quot;\ #,##0.0000"/>
    <numFmt numFmtId="169" formatCode="[$$-240A]\ #,##0.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4F4F4F"/>
      <name val="Verdana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333333"/>
      <name val="Helvetica"/>
      <family val="2"/>
    </font>
    <font>
      <sz val="11"/>
      <color rgb="FF22222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color indexed="8"/>
      <name val="Trebuchet MS"/>
      <family val="2"/>
    </font>
    <font>
      <sz val="9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8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rgb="FF4F4F4F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4F4F4F"/>
      <name val="Verdana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4F4F4F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0" borderId="0"/>
  </cellStyleXfs>
  <cellXfs count="158">
    <xf numFmtId="0" fontId="0" fillId="0" borderId="0" xfId="0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 applyAlignment="1">
      <alignment horizontal="center" vertical="top" wrapText="1"/>
    </xf>
    <xf numFmtId="165" fontId="0" fillId="0" borderId="0" xfId="0" applyNumberFormat="1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/>
    <xf numFmtId="8" fontId="0" fillId="0" borderId="0" xfId="0" applyNumberFormat="1" applyAlignment="1">
      <alignment horizontal="right"/>
    </xf>
    <xf numFmtId="4" fontId="6" fillId="0" borderId="0" xfId="0" applyNumberFormat="1" applyFont="1"/>
    <xf numFmtId="0" fontId="7" fillId="0" borderId="0" xfId="0" applyFont="1"/>
    <xf numFmtId="8" fontId="8" fillId="2" borderId="0" xfId="0" applyNumberFormat="1" applyFont="1" applyFill="1"/>
    <xf numFmtId="166" fontId="11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/>
    <xf numFmtId="166" fontId="13" fillId="0" borderId="0" xfId="0" applyNumberFormat="1" applyFont="1"/>
    <xf numFmtId="166" fontId="15" fillId="0" borderId="1" xfId="0" applyNumberFormat="1" applyFont="1" applyFill="1" applyBorder="1" applyAlignment="1">
      <alignment vertical="center"/>
    </xf>
    <xf numFmtId="166" fontId="15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167" fontId="14" fillId="0" borderId="1" xfId="0" applyNumberFormat="1" applyFont="1" applyFill="1" applyBorder="1" applyAlignment="1">
      <alignment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1" xfId="1" applyNumberFormat="1" applyFont="1" applyFill="1" applyBorder="1" applyAlignment="1">
      <alignment vertical="center"/>
    </xf>
    <xf numFmtId="166" fontId="14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1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14" fontId="0" fillId="0" borderId="1" xfId="0" applyNumberForma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168" fontId="1" fillId="5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69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1" fontId="21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left" wrapText="1"/>
    </xf>
    <xf numFmtId="169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14" fontId="3" fillId="2" borderId="8" xfId="0" applyNumberFormat="1" applyFont="1" applyFill="1" applyBorder="1"/>
    <xf numFmtId="0" fontId="3" fillId="2" borderId="8" xfId="0" applyFont="1" applyFill="1" applyBorder="1"/>
    <xf numFmtId="1" fontId="21" fillId="2" borderId="3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0" fontId="2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wrapText="1"/>
    </xf>
    <xf numFmtId="14" fontId="23" fillId="0" borderId="8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14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8" xfId="0" applyFont="1" applyBorder="1" applyAlignment="1">
      <alignment vertical="top" wrapText="1"/>
    </xf>
    <xf numFmtId="14" fontId="23" fillId="0" borderId="8" xfId="0" applyNumberFormat="1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66" fontId="23" fillId="2" borderId="1" xfId="0" applyNumberFormat="1" applyFont="1" applyFill="1" applyBorder="1" applyAlignment="1">
      <alignment horizontal="right" vertical="center" wrapText="1"/>
    </xf>
    <xf numFmtId="166" fontId="23" fillId="2" borderId="8" xfId="0" applyNumberFormat="1" applyFont="1" applyFill="1" applyBorder="1" applyAlignment="1">
      <alignment horizontal="right" vertical="center" wrapText="1"/>
    </xf>
    <xf numFmtId="14" fontId="23" fillId="0" borderId="0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horizontal="righ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169" fontId="24" fillId="2" borderId="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164" fontId="23" fillId="0" borderId="8" xfId="0" applyNumberFormat="1" applyFont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1" fillId="0" borderId="0" xfId="0" applyFont="1"/>
    <xf numFmtId="166" fontId="25" fillId="2" borderId="1" xfId="0" applyNumberFormat="1" applyFont="1" applyFill="1" applyBorder="1" applyAlignment="1">
      <alignment horizontal="righ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/>
    </xf>
    <xf numFmtId="44" fontId="2" fillId="0" borderId="10" xfId="1" applyFont="1" applyFill="1" applyBorder="1" applyAlignment="1"/>
    <xf numFmtId="0" fontId="10" fillId="0" borderId="0" xfId="2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9"/>
  <sheetViews>
    <sheetView topLeftCell="A22" zoomScaleNormal="100" workbookViewId="0">
      <selection activeCell="A4" sqref="A4:L28"/>
    </sheetView>
  </sheetViews>
  <sheetFormatPr baseColWidth="10" defaultRowHeight="15"/>
  <cols>
    <col min="2" max="2" width="18.7109375" customWidth="1"/>
    <col min="4" max="4" width="12" bestFit="1" customWidth="1"/>
    <col min="6" max="6" width="15.42578125" customWidth="1"/>
    <col min="7" max="7" width="18.5703125" customWidth="1"/>
    <col min="10" max="10" width="12.5703125" customWidth="1"/>
    <col min="11" max="11" width="13.5703125" customWidth="1"/>
    <col min="12" max="12" width="15.42578125" customWidth="1"/>
  </cols>
  <sheetData>
    <row r="2" spans="1:12">
      <c r="A2" s="137">
        <v>43403</v>
      </c>
      <c r="B2" s="138"/>
      <c r="C2" s="138"/>
      <c r="D2" s="8"/>
      <c r="E2" s="8"/>
      <c r="F2" s="8"/>
      <c r="G2" s="8"/>
      <c r="H2" s="8"/>
      <c r="I2" s="8"/>
      <c r="J2" s="8"/>
      <c r="K2" s="8"/>
      <c r="L2" s="8"/>
    </row>
    <row r="3" spans="1:12" ht="45">
      <c r="A3" s="96" t="s">
        <v>420</v>
      </c>
      <c r="B3" s="95" t="s">
        <v>419</v>
      </c>
      <c r="C3" s="95" t="s">
        <v>418</v>
      </c>
      <c r="D3" s="95" t="s">
        <v>417</v>
      </c>
      <c r="E3" s="95" t="s">
        <v>416</v>
      </c>
      <c r="F3" s="95" t="s">
        <v>415</v>
      </c>
      <c r="G3" s="95" t="s">
        <v>414</v>
      </c>
      <c r="H3" s="95" t="s">
        <v>413</v>
      </c>
      <c r="I3" s="95" t="s">
        <v>412</v>
      </c>
      <c r="J3" s="95" t="s">
        <v>11</v>
      </c>
      <c r="K3" s="95" t="s">
        <v>411</v>
      </c>
      <c r="L3" s="95" t="s">
        <v>410</v>
      </c>
    </row>
    <row r="4" spans="1:12" ht="44.25" customHeight="1">
      <c r="A4" s="89">
        <v>1</v>
      </c>
      <c r="B4" s="79" t="s">
        <v>405</v>
      </c>
      <c r="C4" s="88">
        <v>43399</v>
      </c>
      <c r="D4" s="74">
        <v>381220024</v>
      </c>
      <c r="E4" s="73" t="s">
        <v>409</v>
      </c>
      <c r="F4" s="77" t="s">
        <v>404</v>
      </c>
      <c r="G4" s="74" t="s">
        <v>408</v>
      </c>
      <c r="H4" s="76" t="s">
        <v>353</v>
      </c>
      <c r="I4" s="76" t="s">
        <v>407</v>
      </c>
      <c r="J4" s="75">
        <v>180</v>
      </c>
      <c r="K4" s="74" t="s">
        <v>406</v>
      </c>
      <c r="L4" s="73" t="s">
        <v>35</v>
      </c>
    </row>
    <row r="5" spans="1:12" ht="63" customHeight="1">
      <c r="A5" s="91">
        <v>1</v>
      </c>
      <c r="B5" s="86" t="s">
        <v>405</v>
      </c>
      <c r="C5" s="85">
        <v>43399</v>
      </c>
      <c r="D5" s="82">
        <v>2716001124</v>
      </c>
      <c r="E5" s="81" t="s">
        <v>64</v>
      </c>
      <c r="F5" s="77" t="s">
        <v>404</v>
      </c>
      <c r="G5" s="82" t="s">
        <v>403</v>
      </c>
      <c r="H5" s="84" t="s">
        <v>358</v>
      </c>
      <c r="I5" s="84" t="s">
        <v>402</v>
      </c>
      <c r="J5" s="83">
        <v>68.5</v>
      </c>
      <c r="K5" s="82" t="s">
        <v>401</v>
      </c>
      <c r="L5" s="81" t="s">
        <v>35</v>
      </c>
    </row>
    <row r="6" spans="1:12" ht="34.5" customHeight="1">
      <c r="A6" s="94">
        <v>2</v>
      </c>
      <c r="B6" s="81" t="s">
        <v>156</v>
      </c>
      <c r="C6" s="85">
        <v>43399</v>
      </c>
      <c r="D6" s="82">
        <v>4315100114</v>
      </c>
      <c r="E6" s="81" t="s">
        <v>400</v>
      </c>
      <c r="F6" s="93" t="s">
        <v>399</v>
      </c>
      <c r="G6" s="82" t="s">
        <v>398</v>
      </c>
      <c r="H6" s="84" t="s">
        <v>358</v>
      </c>
      <c r="I6" s="84" t="s">
        <v>397</v>
      </c>
      <c r="J6" s="83">
        <v>425</v>
      </c>
      <c r="K6" s="82" t="s">
        <v>396</v>
      </c>
      <c r="L6" s="81" t="s">
        <v>15</v>
      </c>
    </row>
    <row r="7" spans="1:12" ht="40.5" customHeight="1">
      <c r="A7" s="92">
        <v>3</v>
      </c>
      <c r="B7" s="73" t="s">
        <v>393</v>
      </c>
      <c r="C7" s="88">
        <v>43398</v>
      </c>
      <c r="D7" s="74">
        <v>383400112</v>
      </c>
      <c r="E7" s="73" t="s">
        <v>392</v>
      </c>
      <c r="F7" s="77" t="s">
        <v>391</v>
      </c>
      <c r="G7" s="74" t="s">
        <v>395</v>
      </c>
      <c r="H7" s="76" t="s">
        <v>353</v>
      </c>
      <c r="I7" s="76" t="s">
        <v>394</v>
      </c>
      <c r="J7" s="75">
        <v>200</v>
      </c>
      <c r="K7" s="74" t="s">
        <v>388</v>
      </c>
      <c r="L7" s="73" t="s">
        <v>35</v>
      </c>
    </row>
    <row r="8" spans="1:12" ht="48.75" customHeight="1">
      <c r="A8" s="92">
        <v>3</v>
      </c>
      <c r="B8" s="73" t="s">
        <v>393</v>
      </c>
      <c r="C8" s="88">
        <v>43398</v>
      </c>
      <c r="D8" s="74">
        <v>383400112</v>
      </c>
      <c r="E8" s="73" t="s">
        <v>392</v>
      </c>
      <c r="F8" s="77" t="s">
        <v>391</v>
      </c>
      <c r="G8" s="74" t="s">
        <v>390</v>
      </c>
      <c r="H8" s="76" t="s">
        <v>353</v>
      </c>
      <c r="I8" s="76" t="s">
        <v>389</v>
      </c>
      <c r="J8" s="75">
        <v>360</v>
      </c>
      <c r="K8" s="74" t="s">
        <v>388</v>
      </c>
      <c r="L8" s="73" t="s">
        <v>15</v>
      </c>
    </row>
    <row r="9" spans="1:12" ht="43.5" customHeight="1">
      <c r="A9" s="80">
        <v>4</v>
      </c>
      <c r="B9" s="79" t="s">
        <v>382</v>
      </c>
      <c r="C9" s="88">
        <v>43397</v>
      </c>
      <c r="D9" s="74">
        <v>836100016</v>
      </c>
      <c r="E9" s="73" t="s">
        <v>381</v>
      </c>
      <c r="F9" s="77" t="s">
        <v>240</v>
      </c>
      <c r="G9" s="74" t="s">
        <v>387</v>
      </c>
      <c r="H9" s="76" t="s">
        <v>385</v>
      </c>
      <c r="I9" s="76" t="s">
        <v>384</v>
      </c>
      <c r="J9" s="75">
        <v>240</v>
      </c>
      <c r="K9" s="74" t="s">
        <v>377</v>
      </c>
      <c r="L9" s="73" t="s">
        <v>15</v>
      </c>
    </row>
    <row r="10" spans="1:12" ht="54.75" customHeight="1">
      <c r="A10" s="80">
        <v>4</v>
      </c>
      <c r="B10" s="79" t="s">
        <v>382</v>
      </c>
      <c r="C10" s="88">
        <v>43397</v>
      </c>
      <c r="D10" s="74">
        <v>836100016</v>
      </c>
      <c r="E10" s="73" t="s">
        <v>381</v>
      </c>
      <c r="F10" s="77" t="s">
        <v>240</v>
      </c>
      <c r="G10" s="74" t="s">
        <v>386</v>
      </c>
      <c r="H10" s="76" t="s">
        <v>385</v>
      </c>
      <c r="I10" s="76" t="s">
        <v>384</v>
      </c>
      <c r="J10" s="75">
        <v>240</v>
      </c>
      <c r="K10" s="74" t="s">
        <v>377</v>
      </c>
      <c r="L10" s="73" t="s">
        <v>15</v>
      </c>
    </row>
    <row r="11" spans="1:12" ht="69" customHeight="1">
      <c r="A11" s="80">
        <v>4</v>
      </c>
      <c r="B11" s="79" t="s">
        <v>382</v>
      </c>
      <c r="C11" s="88">
        <v>43397</v>
      </c>
      <c r="D11" s="74">
        <v>836100016</v>
      </c>
      <c r="E11" s="73" t="s">
        <v>381</v>
      </c>
      <c r="F11" s="77" t="s">
        <v>240</v>
      </c>
      <c r="G11" s="74" t="s">
        <v>383</v>
      </c>
      <c r="H11" s="76" t="s">
        <v>379</v>
      </c>
      <c r="I11" s="76" t="s">
        <v>378</v>
      </c>
      <c r="J11" s="75">
        <v>384</v>
      </c>
      <c r="K11" s="74" t="s">
        <v>377</v>
      </c>
      <c r="L11" s="73" t="s">
        <v>15</v>
      </c>
    </row>
    <row r="12" spans="1:12" ht="72" customHeight="1">
      <c r="A12" s="80">
        <v>4</v>
      </c>
      <c r="B12" s="86" t="s">
        <v>382</v>
      </c>
      <c r="C12" s="85">
        <v>43397</v>
      </c>
      <c r="D12" s="82">
        <v>836100016</v>
      </c>
      <c r="E12" s="81" t="s">
        <v>381</v>
      </c>
      <c r="F12" s="77" t="s">
        <v>240</v>
      </c>
      <c r="G12" s="82" t="s">
        <v>380</v>
      </c>
      <c r="H12" s="84" t="s">
        <v>379</v>
      </c>
      <c r="I12" s="84" t="s">
        <v>378</v>
      </c>
      <c r="J12" s="83">
        <v>384</v>
      </c>
      <c r="K12" s="82" t="s">
        <v>377</v>
      </c>
      <c r="L12" s="81" t="s">
        <v>15</v>
      </c>
    </row>
    <row r="13" spans="1:12" ht="21" customHeight="1">
      <c r="A13" s="92">
        <v>5</v>
      </c>
      <c r="B13" s="73" t="s">
        <v>373</v>
      </c>
      <c r="C13" s="88">
        <v>43397</v>
      </c>
      <c r="D13" s="74">
        <v>3811201112</v>
      </c>
      <c r="E13" s="73" t="s">
        <v>376</v>
      </c>
      <c r="F13" s="74" t="s">
        <v>375</v>
      </c>
      <c r="G13" s="74" t="s">
        <v>375</v>
      </c>
      <c r="H13" s="76" t="s">
        <v>342</v>
      </c>
      <c r="I13" s="76" t="s">
        <v>374</v>
      </c>
      <c r="J13" s="75">
        <v>1275</v>
      </c>
      <c r="K13" s="74" t="s">
        <v>356</v>
      </c>
      <c r="L13" s="73" t="s">
        <v>35</v>
      </c>
    </row>
    <row r="14" spans="1:12" ht="39.75" customHeight="1">
      <c r="A14" s="92">
        <v>5</v>
      </c>
      <c r="B14" s="73" t="s">
        <v>373</v>
      </c>
      <c r="C14" s="88">
        <v>43397</v>
      </c>
      <c r="D14" s="74">
        <v>369900025</v>
      </c>
      <c r="E14" s="73" t="s">
        <v>372</v>
      </c>
      <c r="F14" s="74" t="s">
        <v>371</v>
      </c>
      <c r="G14" s="74" t="s">
        <v>371</v>
      </c>
      <c r="H14" s="76" t="s">
        <v>342</v>
      </c>
      <c r="I14" s="76" t="s">
        <v>357</v>
      </c>
      <c r="J14" s="75">
        <v>750</v>
      </c>
      <c r="K14" s="74" t="s">
        <v>356</v>
      </c>
      <c r="L14" s="73" t="s">
        <v>370</v>
      </c>
    </row>
    <row r="15" spans="1:12" ht="41.25" customHeight="1">
      <c r="A15" s="89">
        <v>6</v>
      </c>
      <c r="B15" s="79" t="s">
        <v>362</v>
      </c>
      <c r="C15" s="88">
        <v>43397</v>
      </c>
      <c r="D15" s="74">
        <v>3811102513</v>
      </c>
      <c r="E15" s="73" t="s">
        <v>369</v>
      </c>
      <c r="F15" s="77" t="s">
        <v>360</v>
      </c>
      <c r="G15" s="74" t="s">
        <v>366</v>
      </c>
      <c r="H15" s="76" t="s">
        <v>342</v>
      </c>
      <c r="I15" s="76" t="s">
        <v>368</v>
      </c>
      <c r="J15" s="75">
        <v>1050</v>
      </c>
      <c r="K15" s="74" t="s">
        <v>356</v>
      </c>
      <c r="L15" s="73" t="s">
        <v>35</v>
      </c>
    </row>
    <row r="16" spans="1:12" ht="28.5" customHeight="1">
      <c r="A16" s="89">
        <v>6</v>
      </c>
      <c r="B16" s="79" t="s">
        <v>362</v>
      </c>
      <c r="C16" s="88">
        <v>43397</v>
      </c>
      <c r="D16" s="74">
        <v>3811100041</v>
      </c>
      <c r="E16" s="73" t="s">
        <v>367</v>
      </c>
      <c r="F16" s="77" t="s">
        <v>360</v>
      </c>
      <c r="G16" s="74" t="s">
        <v>366</v>
      </c>
      <c r="H16" s="76" t="s">
        <v>342</v>
      </c>
      <c r="I16" s="76" t="s">
        <v>365</v>
      </c>
      <c r="J16" s="75">
        <v>1200</v>
      </c>
      <c r="K16" s="74" t="s">
        <v>356</v>
      </c>
      <c r="L16" s="73" t="s">
        <v>35</v>
      </c>
    </row>
    <row r="17" spans="1:12" ht="34.5" customHeight="1">
      <c r="A17" s="89">
        <v>6</v>
      </c>
      <c r="B17" s="79" t="s">
        <v>362</v>
      </c>
      <c r="C17" s="88">
        <v>43397</v>
      </c>
      <c r="D17" s="74">
        <v>3814019117</v>
      </c>
      <c r="E17" s="73" t="s">
        <v>364</v>
      </c>
      <c r="F17" s="77" t="s">
        <v>360</v>
      </c>
      <c r="G17" s="74" t="s">
        <v>363</v>
      </c>
      <c r="H17" s="76" t="s">
        <v>342</v>
      </c>
      <c r="I17" s="76" t="s">
        <v>357</v>
      </c>
      <c r="J17" s="75">
        <v>750</v>
      </c>
      <c r="K17" s="74" t="s">
        <v>356</v>
      </c>
      <c r="L17" s="73" t="s">
        <v>35</v>
      </c>
    </row>
    <row r="18" spans="1:12" ht="36.75" customHeight="1">
      <c r="A18" s="89">
        <v>6</v>
      </c>
      <c r="B18" s="79" t="s">
        <v>362</v>
      </c>
      <c r="C18" s="88">
        <v>43397</v>
      </c>
      <c r="D18" s="74">
        <v>3814019114</v>
      </c>
      <c r="E18" s="73" t="s">
        <v>361</v>
      </c>
      <c r="F18" s="77" t="s">
        <v>360</v>
      </c>
      <c r="G18" s="74" t="s">
        <v>359</v>
      </c>
      <c r="H18" s="76" t="s">
        <v>358</v>
      </c>
      <c r="I18" s="76" t="s">
        <v>357</v>
      </c>
      <c r="J18" s="75">
        <v>50</v>
      </c>
      <c r="K18" s="74" t="s">
        <v>356</v>
      </c>
      <c r="L18" s="73" t="s">
        <v>35</v>
      </c>
    </row>
    <row r="19" spans="1:12" ht="40.5" customHeight="1">
      <c r="A19" s="89">
        <v>7</v>
      </c>
      <c r="B19" s="86" t="s">
        <v>355</v>
      </c>
      <c r="C19" s="85">
        <v>43390</v>
      </c>
      <c r="D19" s="86">
        <v>38912013307</v>
      </c>
      <c r="E19" s="81" t="s">
        <v>345</v>
      </c>
      <c r="F19" s="90" t="s">
        <v>344</v>
      </c>
      <c r="G19" s="82" t="s">
        <v>354</v>
      </c>
      <c r="H19" s="84" t="s">
        <v>353</v>
      </c>
      <c r="I19" s="84" t="s">
        <v>352</v>
      </c>
      <c r="J19" s="83">
        <v>174.9</v>
      </c>
      <c r="K19" s="82" t="s">
        <v>351</v>
      </c>
      <c r="L19" s="81" t="s">
        <v>15</v>
      </c>
    </row>
    <row r="20" spans="1:12" ht="35.25" customHeight="1">
      <c r="A20" s="91">
        <v>8</v>
      </c>
      <c r="B20" s="86" t="s">
        <v>350</v>
      </c>
      <c r="C20" s="85">
        <v>43389</v>
      </c>
      <c r="D20" s="82">
        <v>38912013307</v>
      </c>
      <c r="E20" s="81" t="s">
        <v>345</v>
      </c>
      <c r="F20" s="90" t="s">
        <v>344</v>
      </c>
      <c r="G20" s="82" t="s">
        <v>349</v>
      </c>
      <c r="H20" s="84" t="s">
        <v>348</v>
      </c>
      <c r="I20" s="84" t="s">
        <v>341</v>
      </c>
      <c r="J20" s="83">
        <v>142.86000000000001</v>
      </c>
      <c r="K20" s="82" t="s">
        <v>347</v>
      </c>
      <c r="L20" s="81" t="s">
        <v>15</v>
      </c>
    </row>
    <row r="21" spans="1:12" ht="59.25" customHeight="1">
      <c r="A21" s="89">
        <v>9</v>
      </c>
      <c r="B21" s="79" t="s">
        <v>346</v>
      </c>
      <c r="C21" s="78">
        <v>43389</v>
      </c>
      <c r="D21" s="74">
        <v>38912013307</v>
      </c>
      <c r="E21" s="73" t="s">
        <v>345</v>
      </c>
      <c r="F21" s="77" t="s">
        <v>344</v>
      </c>
      <c r="G21" s="74" t="s">
        <v>343</v>
      </c>
      <c r="H21" s="76" t="s">
        <v>342</v>
      </c>
      <c r="I21" s="76" t="s">
        <v>341</v>
      </c>
      <c r="J21" s="75">
        <v>714.3</v>
      </c>
      <c r="K21" s="74" t="s">
        <v>340</v>
      </c>
      <c r="L21" s="73" t="s">
        <v>15</v>
      </c>
    </row>
    <row r="22" spans="1:12" ht="51.75" customHeight="1">
      <c r="A22" s="87">
        <v>10</v>
      </c>
      <c r="B22" s="79" t="s">
        <v>332</v>
      </c>
      <c r="C22" s="88">
        <v>43384</v>
      </c>
      <c r="D22" s="74">
        <v>859900021</v>
      </c>
      <c r="E22" s="73" t="s">
        <v>98</v>
      </c>
      <c r="F22" s="77" t="s">
        <v>240</v>
      </c>
      <c r="G22" s="74" t="s">
        <v>339</v>
      </c>
      <c r="H22" s="76" t="s">
        <v>338</v>
      </c>
      <c r="I22" s="76" t="s">
        <v>337</v>
      </c>
      <c r="J22" s="75">
        <v>832</v>
      </c>
      <c r="K22" s="74" t="s">
        <v>327</v>
      </c>
      <c r="L22" s="73" t="s">
        <v>15</v>
      </c>
    </row>
    <row r="23" spans="1:12" ht="51.75" customHeight="1">
      <c r="A23" s="87">
        <v>10</v>
      </c>
      <c r="B23" s="79" t="s">
        <v>332</v>
      </c>
      <c r="C23" s="88">
        <v>43384</v>
      </c>
      <c r="D23" s="74">
        <v>859900021</v>
      </c>
      <c r="E23" s="73" t="s">
        <v>98</v>
      </c>
      <c r="F23" s="77" t="s">
        <v>240</v>
      </c>
      <c r="G23" s="74" t="s">
        <v>336</v>
      </c>
      <c r="H23" s="76" t="s">
        <v>334</v>
      </c>
      <c r="I23" s="76" t="s">
        <v>333</v>
      </c>
      <c r="J23" s="75">
        <v>244</v>
      </c>
      <c r="K23" s="74" t="s">
        <v>327</v>
      </c>
      <c r="L23" s="73" t="s">
        <v>15</v>
      </c>
    </row>
    <row r="24" spans="1:12" ht="51.75" customHeight="1">
      <c r="A24" s="87">
        <v>10</v>
      </c>
      <c r="B24" s="79" t="s">
        <v>332</v>
      </c>
      <c r="C24" s="88">
        <v>43384</v>
      </c>
      <c r="D24" s="74">
        <v>859900021</v>
      </c>
      <c r="E24" s="73" t="s">
        <v>98</v>
      </c>
      <c r="F24" s="77" t="s">
        <v>240</v>
      </c>
      <c r="G24" s="74" t="s">
        <v>335</v>
      </c>
      <c r="H24" s="76" t="s">
        <v>334</v>
      </c>
      <c r="I24" s="76" t="s">
        <v>333</v>
      </c>
      <c r="J24" s="75">
        <v>244</v>
      </c>
      <c r="K24" s="74" t="s">
        <v>327</v>
      </c>
      <c r="L24" s="73" t="s">
        <v>15</v>
      </c>
    </row>
    <row r="25" spans="1:12" ht="51.75" customHeight="1">
      <c r="A25" s="87">
        <v>10</v>
      </c>
      <c r="B25" s="86" t="s">
        <v>332</v>
      </c>
      <c r="C25" s="85">
        <v>43384</v>
      </c>
      <c r="D25" s="82">
        <v>859900022</v>
      </c>
      <c r="E25" s="81" t="s">
        <v>331</v>
      </c>
      <c r="F25" s="77" t="s">
        <v>240</v>
      </c>
      <c r="G25" s="82" t="s">
        <v>330</v>
      </c>
      <c r="H25" s="84" t="s">
        <v>329</v>
      </c>
      <c r="I25" s="84" t="s">
        <v>328</v>
      </c>
      <c r="J25" s="83">
        <v>144</v>
      </c>
      <c r="K25" s="82" t="s">
        <v>327</v>
      </c>
      <c r="L25" s="81" t="s">
        <v>15</v>
      </c>
    </row>
    <row r="26" spans="1:12" ht="51.75" customHeight="1">
      <c r="A26" s="80">
        <v>11</v>
      </c>
      <c r="B26" s="86" t="s">
        <v>326</v>
      </c>
      <c r="C26" s="85">
        <v>43382</v>
      </c>
      <c r="D26" s="82">
        <v>891211014</v>
      </c>
      <c r="E26" s="81" t="s">
        <v>325</v>
      </c>
      <c r="F26" s="77" t="s">
        <v>240</v>
      </c>
      <c r="G26" s="82" t="s">
        <v>324</v>
      </c>
      <c r="H26" s="84" t="s">
        <v>323</v>
      </c>
      <c r="I26" s="84" t="s">
        <v>322</v>
      </c>
      <c r="J26" s="83">
        <v>252</v>
      </c>
      <c r="K26" s="82" t="s">
        <v>321</v>
      </c>
      <c r="L26" s="81" t="s">
        <v>112</v>
      </c>
    </row>
    <row r="27" spans="1:12" ht="24.75" customHeight="1">
      <c r="A27" s="80">
        <v>12</v>
      </c>
      <c r="B27" s="79" t="s">
        <v>317</v>
      </c>
      <c r="C27" s="78">
        <v>43374</v>
      </c>
      <c r="D27" s="74">
        <v>612910013</v>
      </c>
      <c r="E27" s="73" t="s">
        <v>316</v>
      </c>
      <c r="F27" s="77" t="s">
        <v>315</v>
      </c>
      <c r="G27" s="74" t="s">
        <v>320</v>
      </c>
      <c r="H27" s="76" t="s">
        <v>319</v>
      </c>
      <c r="I27" s="76" t="s">
        <v>318</v>
      </c>
      <c r="J27" s="75">
        <v>92.080100000000002</v>
      </c>
      <c r="K27" s="74" t="s">
        <v>311</v>
      </c>
      <c r="L27" s="73" t="s">
        <v>23</v>
      </c>
    </row>
    <row r="28" spans="1:12" ht="34.5" customHeight="1">
      <c r="A28" s="80">
        <v>12</v>
      </c>
      <c r="B28" s="79" t="s">
        <v>317</v>
      </c>
      <c r="C28" s="78">
        <v>43374</v>
      </c>
      <c r="D28" s="74">
        <v>612910013</v>
      </c>
      <c r="E28" s="73" t="s">
        <v>316</v>
      </c>
      <c r="F28" s="77" t="s">
        <v>315</v>
      </c>
      <c r="G28" s="74" t="s">
        <v>314</v>
      </c>
      <c r="H28" s="76" t="s">
        <v>313</v>
      </c>
      <c r="I28" s="76" t="s">
        <v>312</v>
      </c>
      <c r="J28" s="75">
        <v>568.11569999999995</v>
      </c>
      <c r="K28" s="74" t="s">
        <v>311</v>
      </c>
      <c r="L28" s="73" t="s">
        <v>23</v>
      </c>
    </row>
    <row r="29" spans="1:12" ht="15.75">
      <c r="A29" s="139" t="s">
        <v>310</v>
      </c>
      <c r="B29" s="140"/>
      <c r="C29" s="140"/>
      <c r="D29" s="140"/>
      <c r="E29" s="140"/>
      <c r="F29" s="140"/>
      <c r="G29" s="140"/>
      <c r="H29" s="140"/>
      <c r="I29" s="141"/>
      <c r="J29" s="72">
        <f>SUM(J4:J28)</f>
        <v>10964.755799999999</v>
      </c>
      <c r="K29" s="71"/>
      <c r="L29" s="71"/>
    </row>
  </sheetData>
  <mergeCells count="2">
    <mergeCell ref="A2:C2"/>
    <mergeCell ref="A29:I29"/>
  </mergeCells>
  <pageMargins left="0.7" right="0.7" top="0.75" bottom="0.75" header="0.3" footer="0.3"/>
  <pageSetup paperSize="9" scale="77" orientation="landscape" horizontalDpi="0" verticalDpi="0" r:id="rId1"/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110"/>
  <sheetViews>
    <sheetView tabSelected="1" topLeftCell="D106" zoomScale="55" zoomScaleNormal="55" workbookViewId="0">
      <selection activeCell="I113" sqref="I113"/>
    </sheetView>
  </sheetViews>
  <sheetFormatPr baseColWidth="10" defaultRowHeight="15"/>
  <cols>
    <col min="1" max="1" width="11.7109375" bestFit="1" customWidth="1"/>
    <col min="2" max="2" width="50" customWidth="1"/>
    <col min="3" max="3" width="21.85546875" customWidth="1"/>
    <col min="4" max="4" width="27.5703125" customWidth="1"/>
    <col min="5" max="5" width="65" bestFit="1" customWidth="1"/>
    <col min="6" max="6" width="42.28515625" customWidth="1"/>
    <col min="7" max="7" width="57.28515625" customWidth="1"/>
    <col min="8" max="8" width="11.7109375" bestFit="1" customWidth="1"/>
    <col min="9" max="9" width="12.7109375" bestFit="1" customWidth="1"/>
    <col min="10" max="10" width="26" customWidth="1"/>
    <col min="11" max="11" width="76.5703125" customWidth="1"/>
    <col min="12" max="12" width="31.140625" customWidth="1"/>
  </cols>
  <sheetData>
    <row r="3" spans="1:12" ht="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 ht="95.1" customHeight="1">
      <c r="A4" s="100">
        <v>1</v>
      </c>
      <c r="B4" s="101">
        <v>2409</v>
      </c>
      <c r="C4" s="98">
        <v>43374</v>
      </c>
      <c r="D4" s="100" t="s">
        <v>97</v>
      </c>
      <c r="E4" s="112" t="s">
        <v>98</v>
      </c>
      <c r="F4" s="112" t="s">
        <v>113</v>
      </c>
      <c r="G4" s="112" t="s">
        <v>99</v>
      </c>
      <c r="H4" s="100">
        <v>50</v>
      </c>
      <c r="I4" s="121">
        <v>0.9</v>
      </c>
      <c r="J4" s="122">
        <v>45</v>
      </c>
      <c r="K4" s="110" t="s">
        <v>100</v>
      </c>
      <c r="L4" s="110" t="s">
        <v>134</v>
      </c>
    </row>
    <row r="5" spans="1:12" ht="95.1" customHeight="1">
      <c r="A5" s="100">
        <v>2</v>
      </c>
      <c r="B5" s="101">
        <v>2409</v>
      </c>
      <c r="C5" s="98">
        <v>43374</v>
      </c>
      <c r="D5" s="100" t="s">
        <v>51</v>
      </c>
      <c r="E5" s="112" t="s">
        <v>101</v>
      </c>
      <c r="F5" s="112" t="s">
        <v>113</v>
      </c>
      <c r="G5" s="112" t="s">
        <v>102</v>
      </c>
      <c r="H5" s="100">
        <v>1</v>
      </c>
      <c r="I5" s="121">
        <v>90.75</v>
      </c>
      <c r="J5" s="122">
        <v>90.75</v>
      </c>
      <c r="K5" s="110" t="s">
        <v>103</v>
      </c>
      <c r="L5" s="110" t="s">
        <v>134</v>
      </c>
    </row>
    <row r="6" spans="1:12" ht="95.1" customHeight="1">
      <c r="A6" s="100">
        <v>3</v>
      </c>
      <c r="B6" s="101">
        <v>2409</v>
      </c>
      <c r="C6" s="98">
        <v>43374</v>
      </c>
      <c r="D6" s="100" t="s">
        <v>104</v>
      </c>
      <c r="E6" s="112" t="s">
        <v>105</v>
      </c>
      <c r="F6" s="112" t="s">
        <v>113</v>
      </c>
      <c r="G6" s="112" t="s">
        <v>106</v>
      </c>
      <c r="H6" s="100">
        <v>25</v>
      </c>
      <c r="I6" s="121">
        <v>5.85</v>
      </c>
      <c r="J6" s="122">
        <v>146.25</v>
      </c>
      <c r="K6" s="110" t="s">
        <v>107</v>
      </c>
      <c r="L6" s="110" t="s">
        <v>128</v>
      </c>
    </row>
    <row r="7" spans="1:12" ht="95.1" customHeight="1">
      <c r="A7" s="100">
        <v>4</v>
      </c>
      <c r="B7" s="101">
        <v>2409</v>
      </c>
      <c r="C7" s="98">
        <v>43374</v>
      </c>
      <c r="D7" s="100" t="s">
        <v>108</v>
      </c>
      <c r="E7" s="112" t="s">
        <v>109</v>
      </c>
      <c r="F7" s="112" t="s">
        <v>113</v>
      </c>
      <c r="G7" s="112" t="s">
        <v>110</v>
      </c>
      <c r="H7" s="100">
        <v>2</v>
      </c>
      <c r="I7" s="121">
        <v>60</v>
      </c>
      <c r="J7" s="122">
        <v>120</v>
      </c>
      <c r="K7" s="110" t="s">
        <v>111</v>
      </c>
      <c r="L7" s="110" t="s">
        <v>421</v>
      </c>
    </row>
    <row r="8" spans="1:12" ht="95.1" customHeight="1">
      <c r="A8" s="100">
        <v>5</v>
      </c>
      <c r="B8" s="99" t="s">
        <v>181</v>
      </c>
      <c r="C8" s="98">
        <v>43374</v>
      </c>
      <c r="D8" s="100">
        <v>859900021</v>
      </c>
      <c r="E8" s="112" t="s">
        <v>177</v>
      </c>
      <c r="F8" s="112" t="s">
        <v>176</v>
      </c>
      <c r="G8" s="112" t="s">
        <v>180</v>
      </c>
      <c r="H8" s="102">
        <v>1</v>
      </c>
      <c r="I8" s="117">
        <v>380</v>
      </c>
      <c r="J8" s="117">
        <f>I8</f>
        <v>380</v>
      </c>
      <c r="K8" s="111" t="s">
        <v>425</v>
      </c>
      <c r="L8" s="112" t="s">
        <v>134</v>
      </c>
    </row>
    <row r="9" spans="1:12" ht="95.1" customHeight="1">
      <c r="A9" s="100">
        <v>6</v>
      </c>
      <c r="B9" s="128" t="s">
        <v>317</v>
      </c>
      <c r="C9" s="129">
        <v>43374</v>
      </c>
      <c r="D9" s="103">
        <v>612910013</v>
      </c>
      <c r="E9" s="116" t="s">
        <v>316</v>
      </c>
      <c r="F9" s="116" t="s">
        <v>315</v>
      </c>
      <c r="G9" s="116" t="s">
        <v>320</v>
      </c>
      <c r="H9" s="123" t="s">
        <v>319</v>
      </c>
      <c r="I9" s="123" t="s">
        <v>318</v>
      </c>
      <c r="J9" s="124">
        <v>92.080100000000002</v>
      </c>
      <c r="K9" s="104" t="s">
        <v>311</v>
      </c>
      <c r="L9" s="104" t="s">
        <v>422</v>
      </c>
    </row>
    <row r="10" spans="1:12" ht="95.1" customHeight="1">
      <c r="A10" s="100">
        <v>7</v>
      </c>
      <c r="B10" s="128" t="s">
        <v>317</v>
      </c>
      <c r="C10" s="129">
        <v>43374</v>
      </c>
      <c r="D10" s="103">
        <v>612910013</v>
      </c>
      <c r="E10" s="116" t="s">
        <v>316</v>
      </c>
      <c r="F10" s="116" t="s">
        <v>315</v>
      </c>
      <c r="G10" s="116" t="s">
        <v>314</v>
      </c>
      <c r="H10" s="123" t="s">
        <v>313</v>
      </c>
      <c r="I10" s="123" t="s">
        <v>312</v>
      </c>
      <c r="J10" s="124">
        <v>568.11569999999995</v>
      </c>
      <c r="K10" s="104" t="s">
        <v>311</v>
      </c>
      <c r="L10" s="104" t="s">
        <v>422</v>
      </c>
    </row>
    <row r="11" spans="1:12" ht="95.1" customHeight="1">
      <c r="A11" s="100">
        <v>8</v>
      </c>
      <c r="B11" s="99" t="s">
        <v>193</v>
      </c>
      <c r="C11" s="98">
        <v>43375</v>
      </c>
      <c r="D11" s="100">
        <v>229100112</v>
      </c>
      <c r="E11" s="112" t="s">
        <v>192</v>
      </c>
      <c r="F11" s="112" t="s">
        <v>191</v>
      </c>
      <c r="G11" s="112" t="s">
        <v>190</v>
      </c>
      <c r="H11" s="102">
        <v>1</v>
      </c>
      <c r="I11" s="117">
        <v>6966.4</v>
      </c>
      <c r="J11" s="117">
        <f>H11*I11</f>
        <v>6966.4</v>
      </c>
      <c r="K11" s="112" t="s">
        <v>426</v>
      </c>
      <c r="L11" s="112" t="s">
        <v>188</v>
      </c>
    </row>
    <row r="12" spans="1:12" ht="95.1" customHeight="1">
      <c r="A12" s="100">
        <v>9</v>
      </c>
      <c r="B12" s="99" t="s">
        <v>187</v>
      </c>
      <c r="C12" s="98">
        <v>43375</v>
      </c>
      <c r="D12" s="100">
        <v>632300014</v>
      </c>
      <c r="E12" s="112" t="s">
        <v>151</v>
      </c>
      <c r="F12" s="112" t="s">
        <v>150</v>
      </c>
      <c r="G12" s="112" t="s">
        <v>151</v>
      </c>
      <c r="H12" s="102">
        <v>1</v>
      </c>
      <c r="I12" s="117">
        <v>2412.1999999999998</v>
      </c>
      <c r="J12" s="117">
        <f>H12*I12</f>
        <v>2412.1999999999998</v>
      </c>
      <c r="K12" s="111" t="s">
        <v>182</v>
      </c>
      <c r="L12" s="112" t="s">
        <v>134</v>
      </c>
    </row>
    <row r="13" spans="1:12" ht="95.1" customHeight="1">
      <c r="A13" s="100">
        <v>10</v>
      </c>
      <c r="B13" s="99" t="s">
        <v>186</v>
      </c>
      <c r="C13" s="98">
        <v>43375</v>
      </c>
      <c r="D13" s="100">
        <v>632300014</v>
      </c>
      <c r="E13" s="112" t="s">
        <v>151</v>
      </c>
      <c r="F13" s="112" t="s">
        <v>150</v>
      </c>
      <c r="G13" s="112" t="s">
        <v>149</v>
      </c>
      <c r="H13" s="102">
        <v>1</v>
      </c>
      <c r="I13" s="117">
        <v>1437.8</v>
      </c>
      <c r="J13" s="117">
        <f>H13*I13</f>
        <v>1437.8</v>
      </c>
      <c r="K13" s="111" t="s">
        <v>182</v>
      </c>
      <c r="L13" s="112" t="s">
        <v>134</v>
      </c>
    </row>
    <row r="14" spans="1:12" ht="95.1" customHeight="1">
      <c r="A14" s="100">
        <v>11</v>
      </c>
      <c r="B14" s="99" t="s">
        <v>185</v>
      </c>
      <c r="C14" s="98">
        <v>43375</v>
      </c>
      <c r="D14" s="100">
        <v>632300014</v>
      </c>
      <c r="E14" s="112" t="s">
        <v>151</v>
      </c>
      <c r="F14" s="112" t="s">
        <v>150</v>
      </c>
      <c r="G14" s="112" t="s">
        <v>149</v>
      </c>
      <c r="H14" s="102">
        <v>1</v>
      </c>
      <c r="I14" s="117">
        <v>1883.92</v>
      </c>
      <c r="J14" s="117">
        <f>H14*I14</f>
        <v>1883.92</v>
      </c>
      <c r="K14" s="119" t="s">
        <v>182</v>
      </c>
      <c r="L14" s="112" t="s">
        <v>134</v>
      </c>
    </row>
    <row r="15" spans="1:12" ht="95.1" customHeight="1">
      <c r="A15" s="100">
        <v>12</v>
      </c>
      <c r="B15" s="99" t="s">
        <v>184</v>
      </c>
      <c r="C15" s="98">
        <v>43375</v>
      </c>
      <c r="D15" s="100">
        <v>632300014</v>
      </c>
      <c r="E15" s="112" t="s">
        <v>151</v>
      </c>
      <c r="F15" s="112" t="s">
        <v>150</v>
      </c>
      <c r="G15" s="112" t="s">
        <v>149</v>
      </c>
      <c r="H15" s="102">
        <v>1</v>
      </c>
      <c r="I15" s="117">
        <v>776</v>
      </c>
      <c r="J15" s="117">
        <f>H15*I15</f>
        <v>776</v>
      </c>
      <c r="K15" s="111" t="s">
        <v>182</v>
      </c>
      <c r="L15" s="112" t="s">
        <v>134</v>
      </c>
    </row>
    <row r="16" spans="1:12" ht="95.1" customHeight="1">
      <c r="A16" s="100">
        <v>13</v>
      </c>
      <c r="B16" s="101" t="s">
        <v>219</v>
      </c>
      <c r="C16" s="98">
        <v>43375</v>
      </c>
      <c r="D16" s="100" t="s">
        <v>218</v>
      </c>
      <c r="E16" s="112" t="s">
        <v>217</v>
      </c>
      <c r="F16" s="112" t="s">
        <v>216</v>
      </c>
      <c r="G16" s="112" t="s">
        <v>215</v>
      </c>
      <c r="H16" s="101">
        <v>1</v>
      </c>
      <c r="I16" s="125">
        <v>556.20000000000005</v>
      </c>
      <c r="J16" s="125">
        <v>556.20000000000005</v>
      </c>
      <c r="K16" s="110" t="s">
        <v>214</v>
      </c>
      <c r="L16" s="110" t="s">
        <v>422</v>
      </c>
    </row>
    <row r="17" spans="1:12" ht="95.1" customHeight="1">
      <c r="A17" s="100">
        <v>14</v>
      </c>
      <c r="B17" s="101" t="s">
        <v>213</v>
      </c>
      <c r="C17" s="98">
        <v>43375</v>
      </c>
      <c r="D17" s="100" t="s">
        <v>212</v>
      </c>
      <c r="E17" s="112" t="s">
        <v>211</v>
      </c>
      <c r="F17" s="112" t="s">
        <v>210</v>
      </c>
      <c r="G17" s="112" t="s">
        <v>209</v>
      </c>
      <c r="H17" s="101">
        <v>1</v>
      </c>
      <c r="I17" s="125">
        <v>1879.75</v>
      </c>
      <c r="J17" s="125">
        <v>1879.75</v>
      </c>
      <c r="K17" s="110" t="s">
        <v>208</v>
      </c>
      <c r="L17" s="110" t="s">
        <v>134</v>
      </c>
    </row>
    <row r="18" spans="1:12" ht="95.1" customHeight="1">
      <c r="A18" s="100">
        <v>15</v>
      </c>
      <c r="B18" s="101">
        <v>13394</v>
      </c>
      <c r="C18" s="98">
        <v>43376</v>
      </c>
      <c r="D18" s="100" t="s">
        <v>20</v>
      </c>
      <c r="E18" s="112" t="s">
        <v>24</v>
      </c>
      <c r="F18" s="112" t="s">
        <v>22</v>
      </c>
      <c r="G18" s="112" t="s">
        <v>87</v>
      </c>
      <c r="H18" s="100">
        <v>109.24</v>
      </c>
      <c r="I18" s="121">
        <v>0.92589999999999995</v>
      </c>
      <c r="J18" s="122">
        <v>101.14530000000001</v>
      </c>
      <c r="K18" s="110" t="s">
        <v>88</v>
      </c>
      <c r="L18" s="110" t="s">
        <v>422</v>
      </c>
    </row>
    <row r="19" spans="1:12" ht="95.1" customHeight="1">
      <c r="A19" s="100">
        <v>16</v>
      </c>
      <c r="B19" s="101">
        <v>13394</v>
      </c>
      <c r="C19" s="98">
        <v>43376</v>
      </c>
      <c r="D19" s="100" t="s">
        <v>20</v>
      </c>
      <c r="E19" s="112" t="s">
        <v>21</v>
      </c>
      <c r="F19" s="112" t="s">
        <v>22</v>
      </c>
      <c r="G19" s="112" t="s">
        <v>89</v>
      </c>
      <c r="H19" s="100">
        <v>114.75</v>
      </c>
      <c r="I19" s="121">
        <v>2.6659999999999999</v>
      </c>
      <c r="J19" s="122">
        <v>305.92349999999999</v>
      </c>
      <c r="K19" s="110" t="s">
        <v>90</v>
      </c>
      <c r="L19" s="110" t="s">
        <v>422</v>
      </c>
    </row>
    <row r="20" spans="1:12" ht="95.1" customHeight="1">
      <c r="A20" s="100">
        <v>17</v>
      </c>
      <c r="B20" s="101">
        <v>13394</v>
      </c>
      <c r="C20" s="98">
        <v>43376</v>
      </c>
      <c r="D20" s="100" t="s">
        <v>20</v>
      </c>
      <c r="E20" s="112" t="s">
        <v>27</v>
      </c>
      <c r="F20" s="112" t="s">
        <v>22</v>
      </c>
      <c r="G20" s="112" t="s">
        <v>91</v>
      </c>
      <c r="H20" s="100">
        <v>9.36</v>
      </c>
      <c r="I20" s="121">
        <v>1.32</v>
      </c>
      <c r="J20" s="122">
        <v>12.3552</v>
      </c>
      <c r="K20" s="110" t="s">
        <v>92</v>
      </c>
      <c r="L20" s="110" t="s">
        <v>422</v>
      </c>
    </row>
    <row r="21" spans="1:12" ht="95.1" customHeight="1">
      <c r="A21" s="100">
        <v>18</v>
      </c>
      <c r="B21" s="101">
        <v>104983191</v>
      </c>
      <c r="C21" s="98">
        <v>43376</v>
      </c>
      <c r="D21" s="100" t="s">
        <v>17</v>
      </c>
      <c r="E21" s="112" t="s">
        <v>18</v>
      </c>
      <c r="F21" s="112" t="s">
        <v>19</v>
      </c>
      <c r="G21" s="112" t="s">
        <v>93</v>
      </c>
      <c r="H21" s="100">
        <v>1</v>
      </c>
      <c r="I21" s="121">
        <v>776.92</v>
      </c>
      <c r="J21" s="122">
        <v>776.92</v>
      </c>
      <c r="K21" s="110" t="s">
        <v>94</v>
      </c>
      <c r="L21" s="110" t="s">
        <v>134</v>
      </c>
    </row>
    <row r="22" spans="1:12" ht="95.1" customHeight="1">
      <c r="A22" s="100">
        <v>19</v>
      </c>
      <c r="B22" s="101">
        <v>5873</v>
      </c>
      <c r="C22" s="98">
        <v>43376</v>
      </c>
      <c r="D22" s="100" t="s">
        <v>25</v>
      </c>
      <c r="E22" s="112" t="s">
        <v>26</v>
      </c>
      <c r="F22" s="112" t="s">
        <v>16</v>
      </c>
      <c r="G22" s="112" t="s">
        <v>95</v>
      </c>
      <c r="H22" s="100">
        <v>1</v>
      </c>
      <c r="I22" s="121">
        <v>82.81</v>
      </c>
      <c r="J22" s="122">
        <v>82.81</v>
      </c>
      <c r="K22" s="110" t="s">
        <v>96</v>
      </c>
      <c r="L22" s="110" t="s">
        <v>134</v>
      </c>
    </row>
    <row r="23" spans="1:12" ht="95.1" customHeight="1">
      <c r="A23" s="100">
        <v>20</v>
      </c>
      <c r="B23" s="99" t="s">
        <v>199</v>
      </c>
      <c r="C23" s="98">
        <v>43376</v>
      </c>
      <c r="D23" s="100">
        <v>871410011</v>
      </c>
      <c r="E23" s="112" t="s">
        <v>143</v>
      </c>
      <c r="F23" s="112" t="s">
        <v>196</v>
      </c>
      <c r="G23" s="112" t="s">
        <v>198</v>
      </c>
      <c r="H23" s="102">
        <v>1</v>
      </c>
      <c r="I23" s="117">
        <v>1451.4</v>
      </c>
      <c r="J23" s="117">
        <v>1451.4</v>
      </c>
      <c r="K23" s="111" t="s">
        <v>427</v>
      </c>
      <c r="L23" s="112" t="s">
        <v>134</v>
      </c>
    </row>
    <row r="24" spans="1:12" ht="95.1" customHeight="1">
      <c r="A24" s="100">
        <v>21</v>
      </c>
      <c r="B24" s="99" t="s">
        <v>197</v>
      </c>
      <c r="C24" s="98">
        <v>43376</v>
      </c>
      <c r="D24" s="100">
        <v>871410011</v>
      </c>
      <c r="E24" s="112" t="s">
        <v>143</v>
      </c>
      <c r="F24" s="112" t="s">
        <v>196</v>
      </c>
      <c r="G24" s="112" t="s">
        <v>195</v>
      </c>
      <c r="H24" s="102">
        <v>1</v>
      </c>
      <c r="I24" s="117">
        <v>166</v>
      </c>
      <c r="J24" s="117">
        <v>166</v>
      </c>
      <c r="K24" s="111" t="s">
        <v>427</v>
      </c>
      <c r="L24" s="112" t="s">
        <v>134</v>
      </c>
    </row>
    <row r="25" spans="1:12" ht="95.1" customHeight="1">
      <c r="A25" s="100">
        <v>22</v>
      </c>
      <c r="B25" s="101" t="s">
        <v>231</v>
      </c>
      <c r="C25" s="98">
        <v>43377</v>
      </c>
      <c r="D25" s="100" t="s">
        <v>230</v>
      </c>
      <c r="E25" s="112" t="s">
        <v>229</v>
      </c>
      <c r="F25" s="112" t="s">
        <v>228</v>
      </c>
      <c r="G25" s="112" t="s">
        <v>227</v>
      </c>
      <c r="H25" s="101">
        <v>100</v>
      </c>
      <c r="I25" s="125">
        <v>2.23</v>
      </c>
      <c r="J25" s="125">
        <v>223</v>
      </c>
      <c r="K25" s="110" t="s">
        <v>226</v>
      </c>
      <c r="L25" s="110" t="s">
        <v>423</v>
      </c>
    </row>
    <row r="26" spans="1:12" ht="95.1" customHeight="1">
      <c r="A26" s="100">
        <v>23</v>
      </c>
      <c r="B26" s="101" t="s">
        <v>224</v>
      </c>
      <c r="C26" s="98">
        <v>43377</v>
      </c>
      <c r="D26" s="100" t="s">
        <v>223</v>
      </c>
      <c r="E26" s="112" t="s">
        <v>222</v>
      </c>
      <c r="F26" s="112" t="s">
        <v>221</v>
      </c>
      <c r="G26" s="112" t="s">
        <v>220</v>
      </c>
      <c r="H26" s="101">
        <v>2</v>
      </c>
      <c r="I26" s="125">
        <v>125</v>
      </c>
      <c r="J26" s="125">
        <v>250</v>
      </c>
      <c r="K26" s="110" t="s">
        <v>208</v>
      </c>
      <c r="L26" s="110" t="s">
        <v>134</v>
      </c>
    </row>
    <row r="27" spans="1:12" ht="95.1" customHeight="1">
      <c r="A27" s="100">
        <v>24</v>
      </c>
      <c r="B27" s="101" t="s">
        <v>237</v>
      </c>
      <c r="C27" s="98">
        <v>43378</v>
      </c>
      <c r="D27" s="100" t="s">
        <v>236</v>
      </c>
      <c r="E27" s="112" t="s">
        <v>235</v>
      </c>
      <c r="F27" s="112" t="s">
        <v>234</v>
      </c>
      <c r="G27" s="112" t="s">
        <v>233</v>
      </c>
      <c r="H27" s="101">
        <v>2</v>
      </c>
      <c r="I27" s="125">
        <v>35</v>
      </c>
      <c r="J27" s="125">
        <v>70</v>
      </c>
      <c r="K27" s="110" t="s">
        <v>232</v>
      </c>
      <c r="L27" s="110" t="s">
        <v>134</v>
      </c>
    </row>
    <row r="28" spans="1:12" ht="95.1" customHeight="1">
      <c r="A28" s="100">
        <v>25</v>
      </c>
      <c r="B28" s="101">
        <v>189</v>
      </c>
      <c r="C28" s="98">
        <v>43381</v>
      </c>
      <c r="D28" s="100" t="s">
        <v>79</v>
      </c>
      <c r="E28" s="112" t="s">
        <v>80</v>
      </c>
      <c r="F28" s="112" t="s">
        <v>81</v>
      </c>
      <c r="G28" s="112" t="s">
        <v>82</v>
      </c>
      <c r="H28" s="100">
        <v>1</v>
      </c>
      <c r="I28" s="121">
        <v>4405</v>
      </c>
      <c r="J28" s="121">
        <v>4405</v>
      </c>
      <c r="K28" s="110" t="s">
        <v>83</v>
      </c>
      <c r="L28" s="110" t="s">
        <v>134</v>
      </c>
    </row>
    <row r="29" spans="1:12" ht="95.1" customHeight="1">
      <c r="A29" s="100">
        <v>26</v>
      </c>
      <c r="B29" s="101">
        <v>187</v>
      </c>
      <c r="C29" s="98">
        <v>43381</v>
      </c>
      <c r="D29" s="100" t="s">
        <v>84</v>
      </c>
      <c r="E29" s="112" t="s">
        <v>85</v>
      </c>
      <c r="F29" s="112" t="s">
        <v>81</v>
      </c>
      <c r="G29" s="112" t="s">
        <v>86</v>
      </c>
      <c r="H29" s="100">
        <v>1</v>
      </c>
      <c r="I29" s="121">
        <v>2288.6999999999998</v>
      </c>
      <c r="J29" s="121">
        <v>2288.6999999999998</v>
      </c>
      <c r="K29" s="110" t="s">
        <v>83</v>
      </c>
      <c r="L29" s="110" t="s">
        <v>134</v>
      </c>
    </row>
    <row r="30" spans="1:12" ht="95.1" customHeight="1">
      <c r="A30" s="100">
        <v>27</v>
      </c>
      <c r="B30" s="99" t="s">
        <v>178</v>
      </c>
      <c r="C30" s="98">
        <v>43382</v>
      </c>
      <c r="D30" s="100">
        <v>881220011</v>
      </c>
      <c r="E30" s="112" t="s">
        <v>177</v>
      </c>
      <c r="F30" s="112" t="s">
        <v>176</v>
      </c>
      <c r="G30" s="112" t="s">
        <v>175</v>
      </c>
      <c r="H30" s="102">
        <v>1</v>
      </c>
      <c r="I30" s="117">
        <v>280</v>
      </c>
      <c r="J30" s="117">
        <v>280</v>
      </c>
      <c r="K30" s="111" t="s">
        <v>428</v>
      </c>
      <c r="L30" s="112" t="s">
        <v>134</v>
      </c>
    </row>
    <row r="31" spans="1:12" ht="95.1" customHeight="1">
      <c r="A31" s="100">
        <v>28</v>
      </c>
      <c r="B31" s="128" t="s">
        <v>326</v>
      </c>
      <c r="C31" s="130">
        <v>43382</v>
      </c>
      <c r="D31" s="103">
        <v>891211014</v>
      </c>
      <c r="E31" s="116" t="s">
        <v>325</v>
      </c>
      <c r="F31" s="116" t="s">
        <v>240</v>
      </c>
      <c r="G31" s="116" t="s">
        <v>324</v>
      </c>
      <c r="H31" s="123" t="s">
        <v>323</v>
      </c>
      <c r="I31" s="123" t="s">
        <v>322</v>
      </c>
      <c r="J31" s="124">
        <v>252</v>
      </c>
      <c r="K31" s="104" t="s">
        <v>321</v>
      </c>
      <c r="L31" s="104" t="s">
        <v>421</v>
      </c>
    </row>
    <row r="32" spans="1:12" ht="95.1" customHeight="1">
      <c r="A32" s="100">
        <v>29</v>
      </c>
      <c r="B32" s="101">
        <v>13548</v>
      </c>
      <c r="C32" s="98">
        <v>43383</v>
      </c>
      <c r="D32" s="100" t="s">
        <v>20</v>
      </c>
      <c r="E32" s="112" t="s">
        <v>24</v>
      </c>
      <c r="F32" s="112" t="s">
        <v>22</v>
      </c>
      <c r="G32" s="112" t="s">
        <v>76</v>
      </c>
      <c r="H32" s="100">
        <v>47.44</v>
      </c>
      <c r="I32" s="121">
        <v>0.92579999999999996</v>
      </c>
      <c r="J32" s="121">
        <v>43.92</v>
      </c>
      <c r="K32" s="110" t="s">
        <v>78</v>
      </c>
      <c r="L32" s="110" t="s">
        <v>422</v>
      </c>
    </row>
    <row r="33" spans="1:12" ht="95.1" customHeight="1">
      <c r="A33" s="100">
        <v>30</v>
      </c>
      <c r="B33" s="101">
        <v>13548</v>
      </c>
      <c r="C33" s="98">
        <v>43383</v>
      </c>
      <c r="D33" s="100" t="s">
        <v>20</v>
      </c>
      <c r="E33" s="112" t="s">
        <v>21</v>
      </c>
      <c r="F33" s="112" t="s">
        <v>22</v>
      </c>
      <c r="G33" s="112" t="s">
        <v>74</v>
      </c>
      <c r="H33" s="100">
        <v>72.23</v>
      </c>
      <c r="I33" s="121">
        <v>2.66</v>
      </c>
      <c r="J33" s="121">
        <v>192.1318</v>
      </c>
      <c r="K33" s="110" t="s">
        <v>78</v>
      </c>
      <c r="L33" s="110" t="s">
        <v>422</v>
      </c>
    </row>
    <row r="34" spans="1:12" ht="95.1" customHeight="1">
      <c r="A34" s="100">
        <v>31</v>
      </c>
      <c r="B34" s="99" t="s">
        <v>183</v>
      </c>
      <c r="C34" s="98">
        <v>43384</v>
      </c>
      <c r="D34" s="100">
        <v>632300014</v>
      </c>
      <c r="E34" s="112" t="s">
        <v>151</v>
      </c>
      <c r="F34" s="112" t="s">
        <v>150</v>
      </c>
      <c r="G34" s="112" t="s">
        <v>149</v>
      </c>
      <c r="H34" s="102">
        <v>1</v>
      </c>
      <c r="I34" s="117">
        <v>456</v>
      </c>
      <c r="J34" s="117">
        <f>H34*I34</f>
        <v>456</v>
      </c>
      <c r="K34" s="111" t="s">
        <v>182</v>
      </c>
      <c r="L34" s="112" t="s">
        <v>134</v>
      </c>
    </row>
    <row r="35" spans="1:12" ht="95.1" customHeight="1">
      <c r="A35" s="100">
        <v>32</v>
      </c>
      <c r="B35" s="99" t="s">
        <v>166</v>
      </c>
      <c r="C35" s="98">
        <v>43384</v>
      </c>
      <c r="D35" s="100">
        <v>643190111</v>
      </c>
      <c r="E35" s="112" t="s">
        <v>165</v>
      </c>
      <c r="F35" s="112" t="s">
        <v>164</v>
      </c>
      <c r="G35" s="112" t="s">
        <v>163</v>
      </c>
      <c r="H35" s="102">
        <v>1</v>
      </c>
      <c r="I35" s="117">
        <v>70</v>
      </c>
      <c r="J35" s="117">
        <f>H35*I35</f>
        <v>70</v>
      </c>
      <c r="K35" s="111" t="s">
        <v>429</v>
      </c>
      <c r="L35" s="112" t="s">
        <v>134</v>
      </c>
    </row>
    <row r="36" spans="1:12" ht="95.1" customHeight="1">
      <c r="A36" s="100">
        <v>33</v>
      </c>
      <c r="B36" s="128" t="s">
        <v>332</v>
      </c>
      <c r="C36" s="130">
        <v>43384</v>
      </c>
      <c r="D36" s="103">
        <v>859900021</v>
      </c>
      <c r="E36" s="116" t="s">
        <v>98</v>
      </c>
      <c r="F36" s="116" t="s">
        <v>240</v>
      </c>
      <c r="G36" s="116" t="s">
        <v>339</v>
      </c>
      <c r="H36" s="123" t="s">
        <v>338</v>
      </c>
      <c r="I36" s="123" t="s">
        <v>337</v>
      </c>
      <c r="J36" s="124">
        <v>832</v>
      </c>
      <c r="K36" s="104" t="s">
        <v>327</v>
      </c>
      <c r="L36" s="104" t="s">
        <v>134</v>
      </c>
    </row>
    <row r="37" spans="1:12" ht="95.1" customHeight="1">
      <c r="A37" s="100">
        <v>34</v>
      </c>
      <c r="B37" s="128" t="s">
        <v>332</v>
      </c>
      <c r="C37" s="130">
        <v>43384</v>
      </c>
      <c r="D37" s="103">
        <v>859900021</v>
      </c>
      <c r="E37" s="116" t="s">
        <v>98</v>
      </c>
      <c r="F37" s="116" t="s">
        <v>240</v>
      </c>
      <c r="G37" s="116" t="s">
        <v>336</v>
      </c>
      <c r="H37" s="123" t="s">
        <v>334</v>
      </c>
      <c r="I37" s="123" t="s">
        <v>333</v>
      </c>
      <c r="J37" s="124">
        <v>244</v>
      </c>
      <c r="K37" s="104" t="s">
        <v>327</v>
      </c>
      <c r="L37" s="104" t="s">
        <v>134</v>
      </c>
    </row>
    <row r="38" spans="1:12" ht="95.1" customHeight="1">
      <c r="A38" s="100">
        <v>35</v>
      </c>
      <c r="B38" s="128" t="s">
        <v>332</v>
      </c>
      <c r="C38" s="130">
        <v>43384</v>
      </c>
      <c r="D38" s="103">
        <v>859900021</v>
      </c>
      <c r="E38" s="116" t="s">
        <v>98</v>
      </c>
      <c r="F38" s="116" t="s">
        <v>240</v>
      </c>
      <c r="G38" s="116" t="s">
        <v>335</v>
      </c>
      <c r="H38" s="123" t="s">
        <v>334</v>
      </c>
      <c r="I38" s="123" t="s">
        <v>333</v>
      </c>
      <c r="J38" s="124">
        <v>244</v>
      </c>
      <c r="K38" s="104" t="s">
        <v>327</v>
      </c>
      <c r="L38" s="104" t="s">
        <v>134</v>
      </c>
    </row>
    <row r="39" spans="1:12" ht="95.1" customHeight="1">
      <c r="A39" s="100">
        <v>36</v>
      </c>
      <c r="B39" s="128" t="s">
        <v>332</v>
      </c>
      <c r="C39" s="130">
        <v>43384</v>
      </c>
      <c r="D39" s="103">
        <v>859900022</v>
      </c>
      <c r="E39" s="116" t="s">
        <v>331</v>
      </c>
      <c r="F39" s="116" t="s">
        <v>240</v>
      </c>
      <c r="G39" s="116" t="s">
        <v>330</v>
      </c>
      <c r="H39" s="123" t="s">
        <v>329</v>
      </c>
      <c r="I39" s="123" t="s">
        <v>328</v>
      </c>
      <c r="J39" s="124">
        <v>144</v>
      </c>
      <c r="K39" s="104" t="s">
        <v>327</v>
      </c>
      <c r="L39" s="104" t="s">
        <v>134</v>
      </c>
    </row>
    <row r="40" spans="1:12" ht="95.1" customHeight="1">
      <c r="A40" s="100">
        <v>37</v>
      </c>
      <c r="B40" s="128" t="s">
        <v>350</v>
      </c>
      <c r="C40" s="130">
        <v>43389</v>
      </c>
      <c r="D40" s="103">
        <v>38912013307</v>
      </c>
      <c r="E40" s="116" t="s">
        <v>345</v>
      </c>
      <c r="F40" s="116" t="s">
        <v>344</v>
      </c>
      <c r="G40" s="116" t="s">
        <v>349</v>
      </c>
      <c r="H40" s="123" t="s">
        <v>348</v>
      </c>
      <c r="I40" s="123" t="s">
        <v>341</v>
      </c>
      <c r="J40" s="124">
        <v>142.86000000000001</v>
      </c>
      <c r="K40" s="104" t="s">
        <v>347</v>
      </c>
      <c r="L40" s="104" t="s">
        <v>134</v>
      </c>
    </row>
    <row r="41" spans="1:12" ht="95.1" customHeight="1">
      <c r="A41" s="100">
        <v>38</v>
      </c>
      <c r="B41" s="128" t="s">
        <v>346</v>
      </c>
      <c r="C41" s="129">
        <v>43389</v>
      </c>
      <c r="D41" s="103">
        <v>38912013307</v>
      </c>
      <c r="E41" s="116" t="s">
        <v>345</v>
      </c>
      <c r="F41" s="116" t="s">
        <v>344</v>
      </c>
      <c r="G41" s="116" t="s">
        <v>343</v>
      </c>
      <c r="H41" s="123" t="s">
        <v>342</v>
      </c>
      <c r="I41" s="123" t="s">
        <v>341</v>
      </c>
      <c r="J41" s="124">
        <v>714.3</v>
      </c>
      <c r="K41" s="104" t="s">
        <v>340</v>
      </c>
      <c r="L41" s="104" t="s">
        <v>134</v>
      </c>
    </row>
    <row r="42" spans="1:12" ht="95.1" customHeight="1">
      <c r="A42" s="100">
        <v>39</v>
      </c>
      <c r="B42" s="101">
        <v>13754</v>
      </c>
      <c r="C42" s="98">
        <v>43390</v>
      </c>
      <c r="D42" s="100" t="s">
        <v>20</v>
      </c>
      <c r="E42" s="112" t="s">
        <v>21</v>
      </c>
      <c r="F42" s="112" t="s">
        <v>22</v>
      </c>
      <c r="G42" s="112" t="s">
        <v>74</v>
      </c>
      <c r="H42" s="100">
        <v>84.88</v>
      </c>
      <c r="I42" s="121">
        <v>2.6606999999999998</v>
      </c>
      <c r="J42" s="121">
        <v>225.84020000000001</v>
      </c>
      <c r="K42" s="110" t="s">
        <v>75</v>
      </c>
      <c r="L42" s="110" t="s">
        <v>422</v>
      </c>
    </row>
    <row r="43" spans="1:12" ht="95.1" customHeight="1">
      <c r="A43" s="100">
        <v>40</v>
      </c>
      <c r="B43" s="101">
        <v>13754</v>
      </c>
      <c r="C43" s="98">
        <v>43390</v>
      </c>
      <c r="D43" s="100" t="s">
        <v>20</v>
      </c>
      <c r="E43" s="112" t="s">
        <v>24</v>
      </c>
      <c r="F43" s="112" t="s">
        <v>22</v>
      </c>
      <c r="G43" s="112" t="s">
        <v>76</v>
      </c>
      <c r="H43" s="100">
        <v>37.21</v>
      </c>
      <c r="I43" s="121">
        <v>0.92579999999999996</v>
      </c>
      <c r="J43" s="121">
        <v>34.448999999999998</v>
      </c>
      <c r="K43" s="110" t="s">
        <v>77</v>
      </c>
      <c r="L43" s="110" t="s">
        <v>422</v>
      </c>
    </row>
    <row r="44" spans="1:12" ht="95.1" customHeight="1">
      <c r="A44" s="100">
        <v>41</v>
      </c>
      <c r="B44" s="128" t="s">
        <v>355</v>
      </c>
      <c r="C44" s="130">
        <v>43390</v>
      </c>
      <c r="D44" s="131">
        <v>38912013307</v>
      </c>
      <c r="E44" s="116" t="s">
        <v>345</v>
      </c>
      <c r="F44" s="116" t="s">
        <v>344</v>
      </c>
      <c r="G44" s="116" t="s">
        <v>354</v>
      </c>
      <c r="H44" s="123" t="s">
        <v>353</v>
      </c>
      <c r="I44" s="123" t="s">
        <v>352</v>
      </c>
      <c r="J44" s="124">
        <v>174.9</v>
      </c>
      <c r="K44" s="104" t="s">
        <v>351</v>
      </c>
      <c r="L44" s="104" t="s">
        <v>134</v>
      </c>
    </row>
    <row r="45" spans="1:12" ht="95.1" customHeight="1">
      <c r="A45" s="100">
        <v>42</v>
      </c>
      <c r="B45" s="101" t="s">
        <v>242</v>
      </c>
      <c r="C45" s="98">
        <v>43391</v>
      </c>
      <c r="D45" s="100" t="s">
        <v>212</v>
      </c>
      <c r="E45" s="112" t="s">
        <v>241</v>
      </c>
      <c r="F45" s="112" t="s">
        <v>240</v>
      </c>
      <c r="G45" s="112" t="s">
        <v>239</v>
      </c>
      <c r="H45" s="101">
        <v>157</v>
      </c>
      <c r="I45" s="125">
        <v>5.8</v>
      </c>
      <c r="J45" s="125">
        <v>910.6</v>
      </c>
      <c r="K45" s="110" t="s">
        <v>238</v>
      </c>
      <c r="L45" s="110" t="s">
        <v>134</v>
      </c>
    </row>
    <row r="46" spans="1:12" ht="95.1" customHeight="1">
      <c r="A46" s="100">
        <v>43</v>
      </c>
      <c r="B46" s="99" t="s">
        <v>156</v>
      </c>
      <c r="C46" s="98">
        <v>43392</v>
      </c>
      <c r="D46" s="100">
        <v>632300014</v>
      </c>
      <c r="E46" s="112" t="s">
        <v>151</v>
      </c>
      <c r="F46" s="112" t="s">
        <v>150</v>
      </c>
      <c r="G46" s="112" t="s">
        <v>151</v>
      </c>
      <c r="H46" s="102">
        <v>1</v>
      </c>
      <c r="I46" s="117">
        <v>1883.92</v>
      </c>
      <c r="J46" s="117">
        <f>H46*I46</f>
        <v>1883.92</v>
      </c>
      <c r="K46" s="111" t="s">
        <v>148</v>
      </c>
      <c r="L46" s="112" t="s">
        <v>134</v>
      </c>
    </row>
    <row r="47" spans="1:12" ht="95.1" customHeight="1">
      <c r="A47" s="100">
        <v>44</v>
      </c>
      <c r="B47" s="99" t="s">
        <v>155</v>
      </c>
      <c r="C47" s="98">
        <v>43392</v>
      </c>
      <c r="D47" s="100">
        <v>632300014</v>
      </c>
      <c r="E47" s="112" t="s">
        <v>151</v>
      </c>
      <c r="F47" s="112" t="s">
        <v>150</v>
      </c>
      <c r="G47" s="112" t="s">
        <v>149</v>
      </c>
      <c r="H47" s="102">
        <v>1</v>
      </c>
      <c r="I47" s="117">
        <v>776</v>
      </c>
      <c r="J47" s="117">
        <f>H47*I47</f>
        <v>776</v>
      </c>
      <c r="K47" s="111" t="s">
        <v>148</v>
      </c>
      <c r="L47" s="112" t="s">
        <v>134</v>
      </c>
    </row>
    <row r="48" spans="1:12" ht="95.1" customHeight="1">
      <c r="A48" s="100">
        <v>45</v>
      </c>
      <c r="B48" s="99" t="s">
        <v>154</v>
      </c>
      <c r="C48" s="98">
        <v>43392</v>
      </c>
      <c r="D48" s="100">
        <v>632300014</v>
      </c>
      <c r="E48" s="112" t="s">
        <v>151</v>
      </c>
      <c r="F48" s="112" t="s">
        <v>150</v>
      </c>
      <c r="G48" s="112" t="s">
        <v>149</v>
      </c>
      <c r="H48" s="102">
        <v>1</v>
      </c>
      <c r="I48" s="117">
        <v>456</v>
      </c>
      <c r="J48" s="117">
        <f>H48*I48</f>
        <v>456</v>
      </c>
      <c r="K48" s="111" t="s">
        <v>148</v>
      </c>
      <c r="L48" s="112" t="s">
        <v>134</v>
      </c>
    </row>
    <row r="49" spans="1:12" ht="95.1" customHeight="1">
      <c r="A49" s="100">
        <v>46</v>
      </c>
      <c r="B49" s="99" t="s">
        <v>153</v>
      </c>
      <c r="C49" s="98">
        <v>43392</v>
      </c>
      <c r="D49" s="100">
        <v>632300014</v>
      </c>
      <c r="E49" s="112" t="s">
        <v>151</v>
      </c>
      <c r="F49" s="112" t="s">
        <v>150</v>
      </c>
      <c r="G49" s="112" t="s">
        <v>149</v>
      </c>
      <c r="H49" s="102">
        <v>1</v>
      </c>
      <c r="I49" s="117">
        <v>1437.8</v>
      </c>
      <c r="J49" s="117">
        <f>H49*I49</f>
        <v>1437.8</v>
      </c>
      <c r="K49" s="111" t="s">
        <v>148</v>
      </c>
      <c r="L49" s="112" t="s">
        <v>134</v>
      </c>
    </row>
    <row r="50" spans="1:12" ht="95.1" customHeight="1">
      <c r="A50" s="100">
        <v>47</v>
      </c>
      <c r="B50" s="99" t="s">
        <v>152</v>
      </c>
      <c r="C50" s="98">
        <v>43392</v>
      </c>
      <c r="D50" s="100">
        <v>632300014</v>
      </c>
      <c r="E50" s="112" t="s">
        <v>151</v>
      </c>
      <c r="F50" s="112" t="s">
        <v>150</v>
      </c>
      <c r="G50" s="112" t="s">
        <v>149</v>
      </c>
      <c r="H50" s="102">
        <v>1</v>
      </c>
      <c r="I50" s="117">
        <v>2412.1999999999998</v>
      </c>
      <c r="J50" s="117">
        <f>H50*I50</f>
        <v>2412.1999999999998</v>
      </c>
      <c r="K50" s="111" t="s">
        <v>148</v>
      </c>
      <c r="L50" s="112" t="s">
        <v>134</v>
      </c>
    </row>
    <row r="51" spans="1:12" ht="95.1" customHeight="1">
      <c r="A51" s="100">
        <v>48</v>
      </c>
      <c r="B51" s="99" t="s">
        <v>173</v>
      </c>
      <c r="C51" s="98">
        <v>43395</v>
      </c>
      <c r="D51" s="100">
        <v>871410011</v>
      </c>
      <c r="E51" s="112" t="s">
        <v>143</v>
      </c>
      <c r="F51" s="112" t="s">
        <v>142</v>
      </c>
      <c r="G51" s="112" t="s">
        <v>172</v>
      </c>
      <c r="H51" s="102">
        <v>1</v>
      </c>
      <c r="I51" s="117">
        <v>530</v>
      </c>
      <c r="J51" s="117">
        <f>I51</f>
        <v>530</v>
      </c>
      <c r="K51" s="111" t="s">
        <v>430</v>
      </c>
      <c r="L51" s="112" t="s">
        <v>134</v>
      </c>
    </row>
    <row r="52" spans="1:12" ht="95.1" customHeight="1">
      <c r="A52" s="100">
        <v>49</v>
      </c>
      <c r="B52" s="99" t="s">
        <v>171</v>
      </c>
      <c r="C52" s="98">
        <v>43395</v>
      </c>
      <c r="D52" s="100">
        <v>871410011</v>
      </c>
      <c r="E52" s="112" t="s">
        <v>143</v>
      </c>
      <c r="F52" s="112" t="s">
        <v>142</v>
      </c>
      <c r="G52" s="112" t="s">
        <v>170</v>
      </c>
      <c r="H52" s="102">
        <v>1</v>
      </c>
      <c r="I52" s="117">
        <v>50</v>
      </c>
      <c r="J52" s="117">
        <v>50</v>
      </c>
      <c r="K52" s="111" t="s">
        <v>430</v>
      </c>
      <c r="L52" s="112" t="s">
        <v>134</v>
      </c>
    </row>
    <row r="53" spans="1:12" ht="95.1" customHeight="1">
      <c r="A53" s="100">
        <v>50</v>
      </c>
      <c r="B53" s="99" t="s">
        <v>168</v>
      </c>
      <c r="C53" s="98">
        <v>43395</v>
      </c>
      <c r="D53" s="100">
        <v>871410011</v>
      </c>
      <c r="E53" s="112" t="s">
        <v>143</v>
      </c>
      <c r="F53" s="112" t="s">
        <v>142</v>
      </c>
      <c r="G53" s="112" t="s">
        <v>167</v>
      </c>
      <c r="H53" s="102">
        <v>1</v>
      </c>
      <c r="I53" s="117">
        <v>111</v>
      </c>
      <c r="J53" s="117">
        <f>I53</f>
        <v>111</v>
      </c>
      <c r="K53" s="111" t="s">
        <v>431</v>
      </c>
      <c r="L53" s="112" t="s">
        <v>134</v>
      </c>
    </row>
    <row r="54" spans="1:12" ht="95.1" customHeight="1">
      <c r="A54" s="100">
        <v>51</v>
      </c>
      <c r="B54" s="101" t="s">
        <v>262</v>
      </c>
      <c r="C54" s="98">
        <v>43395</v>
      </c>
      <c r="D54" s="100" t="s">
        <v>259</v>
      </c>
      <c r="E54" s="112" t="s">
        <v>258</v>
      </c>
      <c r="F54" s="112" t="s">
        <v>19</v>
      </c>
      <c r="G54" s="112" t="s">
        <v>261</v>
      </c>
      <c r="H54" s="101">
        <v>24</v>
      </c>
      <c r="I54" s="125">
        <v>21.27</v>
      </c>
      <c r="J54" s="125">
        <v>510.48</v>
      </c>
      <c r="K54" s="110" t="s">
        <v>260</v>
      </c>
      <c r="L54" s="110" t="s">
        <v>128</v>
      </c>
    </row>
    <row r="55" spans="1:12" ht="95.1" customHeight="1">
      <c r="A55" s="100">
        <v>52</v>
      </c>
      <c r="B55" s="101" t="s">
        <v>255</v>
      </c>
      <c r="C55" s="98">
        <v>43395</v>
      </c>
      <c r="D55" s="100" t="s">
        <v>259</v>
      </c>
      <c r="E55" s="112" t="s">
        <v>258</v>
      </c>
      <c r="F55" s="112" t="s">
        <v>19</v>
      </c>
      <c r="G55" s="112" t="s">
        <v>257</v>
      </c>
      <c r="H55" s="101">
        <v>5</v>
      </c>
      <c r="I55" s="125">
        <v>21.27</v>
      </c>
      <c r="J55" s="125">
        <v>106.35</v>
      </c>
      <c r="K55" s="110" t="s">
        <v>256</v>
      </c>
      <c r="L55" s="110" t="s">
        <v>128</v>
      </c>
    </row>
    <row r="56" spans="1:12" ht="95.1" customHeight="1">
      <c r="A56" s="100">
        <v>53</v>
      </c>
      <c r="B56" s="101" t="s">
        <v>255</v>
      </c>
      <c r="C56" s="98">
        <v>43395</v>
      </c>
      <c r="D56" s="100" t="s">
        <v>254</v>
      </c>
      <c r="E56" s="112" t="s">
        <v>253</v>
      </c>
      <c r="F56" s="112" t="s">
        <v>19</v>
      </c>
      <c r="G56" s="112" t="s">
        <v>252</v>
      </c>
      <c r="H56" s="101">
        <v>77</v>
      </c>
      <c r="I56" s="125">
        <v>76.08</v>
      </c>
      <c r="J56" s="125">
        <v>5858.16</v>
      </c>
      <c r="K56" s="110" t="s">
        <v>251</v>
      </c>
      <c r="L56" s="110" t="s">
        <v>134</v>
      </c>
    </row>
    <row r="57" spans="1:12" ht="95.1" customHeight="1">
      <c r="A57" s="100">
        <v>54</v>
      </c>
      <c r="B57" s="101" t="s">
        <v>250</v>
      </c>
      <c r="C57" s="98">
        <v>43395</v>
      </c>
      <c r="D57" s="100" t="s">
        <v>247</v>
      </c>
      <c r="E57" s="112" t="s">
        <v>246</v>
      </c>
      <c r="F57" s="112" t="s">
        <v>245</v>
      </c>
      <c r="G57" s="112" t="s">
        <v>244</v>
      </c>
      <c r="H57" s="101">
        <v>1</v>
      </c>
      <c r="I57" s="125">
        <v>168</v>
      </c>
      <c r="J57" s="125">
        <v>168</v>
      </c>
      <c r="K57" s="110" t="s">
        <v>249</v>
      </c>
      <c r="L57" s="110" t="s">
        <v>128</v>
      </c>
    </row>
    <row r="58" spans="1:12" ht="95.1" customHeight="1">
      <c r="A58" s="100">
        <v>55</v>
      </c>
      <c r="B58" s="101" t="s">
        <v>248</v>
      </c>
      <c r="C58" s="98">
        <v>43395</v>
      </c>
      <c r="D58" s="100" t="s">
        <v>247</v>
      </c>
      <c r="E58" s="112" t="s">
        <v>246</v>
      </c>
      <c r="F58" s="112" t="s">
        <v>245</v>
      </c>
      <c r="G58" s="112" t="s">
        <v>244</v>
      </c>
      <c r="H58" s="101">
        <v>1</v>
      </c>
      <c r="I58" s="125">
        <v>367.34</v>
      </c>
      <c r="J58" s="125">
        <v>367.34</v>
      </c>
      <c r="K58" s="110" t="s">
        <v>243</v>
      </c>
      <c r="L58" s="110" t="s">
        <v>128</v>
      </c>
    </row>
    <row r="59" spans="1:12" ht="95.1" customHeight="1">
      <c r="A59" s="100">
        <v>56</v>
      </c>
      <c r="B59" s="101">
        <v>2215</v>
      </c>
      <c r="C59" s="98">
        <v>43396</v>
      </c>
      <c r="D59" s="100" t="s">
        <v>63</v>
      </c>
      <c r="E59" s="112" t="s">
        <v>64</v>
      </c>
      <c r="F59" s="112" t="s">
        <v>65</v>
      </c>
      <c r="G59" s="112" t="s">
        <v>66</v>
      </c>
      <c r="H59" s="100">
        <v>10</v>
      </c>
      <c r="I59" s="121">
        <v>95</v>
      </c>
      <c r="J59" s="121">
        <v>950</v>
      </c>
      <c r="K59" s="110" t="s">
        <v>67</v>
      </c>
      <c r="L59" s="110" t="s">
        <v>134</v>
      </c>
    </row>
    <row r="60" spans="1:12" ht="95.1" customHeight="1">
      <c r="A60" s="100">
        <v>57</v>
      </c>
      <c r="B60" s="101">
        <v>2215</v>
      </c>
      <c r="C60" s="98">
        <v>43396</v>
      </c>
      <c r="D60" s="100" t="s">
        <v>51</v>
      </c>
      <c r="E60" s="112" t="s">
        <v>52</v>
      </c>
      <c r="F60" s="112" t="s">
        <v>65</v>
      </c>
      <c r="G60" s="112" t="s">
        <v>117</v>
      </c>
      <c r="H60" s="100">
        <v>1</v>
      </c>
      <c r="I60" s="121">
        <v>255</v>
      </c>
      <c r="J60" s="121">
        <v>255</v>
      </c>
      <c r="K60" s="120" t="s">
        <v>115</v>
      </c>
      <c r="L60" s="110" t="s">
        <v>134</v>
      </c>
    </row>
    <row r="61" spans="1:12" ht="95.1" customHeight="1">
      <c r="A61" s="100">
        <v>58</v>
      </c>
      <c r="B61" s="101">
        <v>2215</v>
      </c>
      <c r="C61" s="98">
        <v>43396</v>
      </c>
      <c r="D61" s="100" t="s">
        <v>68</v>
      </c>
      <c r="E61" s="112" t="s">
        <v>69</v>
      </c>
      <c r="F61" s="112" t="s">
        <v>65</v>
      </c>
      <c r="G61" s="112" t="s">
        <v>118</v>
      </c>
      <c r="H61" s="100">
        <v>20</v>
      </c>
      <c r="I61" s="121">
        <v>90</v>
      </c>
      <c r="J61" s="121">
        <v>1800</v>
      </c>
      <c r="K61" s="110" t="s">
        <v>115</v>
      </c>
      <c r="L61" s="110" t="s">
        <v>134</v>
      </c>
    </row>
    <row r="62" spans="1:12" ht="95.1" customHeight="1">
      <c r="A62" s="100">
        <v>59</v>
      </c>
      <c r="B62" s="101">
        <v>2215</v>
      </c>
      <c r="C62" s="98">
        <v>43396</v>
      </c>
      <c r="D62" s="100" t="s">
        <v>70</v>
      </c>
      <c r="E62" s="112" t="s">
        <v>71</v>
      </c>
      <c r="F62" s="112" t="s">
        <v>65</v>
      </c>
      <c r="G62" s="112" t="s">
        <v>119</v>
      </c>
      <c r="H62" s="100">
        <v>20</v>
      </c>
      <c r="I62" s="121">
        <v>10</v>
      </c>
      <c r="J62" s="121">
        <v>200</v>
      </c>
      <c r="K62" s="110" t="s">
        <v>116</v>
      </c>
      <c r="L62" s="110" t="s">
        <v>134</v>
      </c>
    </row>
    <row r="63" spans="1:12" ht="95.1" customHeight="1">
      <c r="A63" s="100">
        <v>60</v>
      </c>
      <c r="B63" s="101">
        <v>2215</v>
      </c>
      <c r="C63" s="98">
        <v>43396</v>
      </c>
      <c r="D63" s="100" t="s">
        <v>72</v>
      </c>
      <c r="E63" s="112" t="s">
        <v>73</v>
      </c>
      <c r="F63" s="112" t="s">
        <v>65</v>
      </c>
      <c r="G63" s="112" t="s">
        <v>120</v>
      </c>
      <c r="H63" s="100">
        <v>40</v>
      </c>
      <c r="I63" s="121">
        <v>15</v>
      </c>
      <c r="J63" s="121">
        <v>600</v>
      </c>
      <c r="K63" s="110" t="s">
        <v>432</v>
      </c>
      <c r="L63" s="110" t="s">
        <v>134</v>
      </c>
    </row>
    <row r="64" spans="1:12" ht="95.1" customHeight="1">
      <c r="A64" s="100">
        <v>61</v>
      </c>
      <c r="B64" s="99" t="s">
        <v>133</v>
      </c>
      <c r="C64" s="98">
        <v>43396</v>
      </c>
      <c r="D64" s="100">
        <v>859900021</v>
      </c>
      <c r="E64" s="112" t="s">
        <v>132</v>
      </c>
      <c r="F64" s="112" t="s">
        <v>131</v>
      </c>
      <c r="G64" s="112" t="s">
        <v>130</v>
      </c>
      <c r="H64" s="102">
        <v>1</v>
      </c>
      <c r="I64" s="117">
        <v>1372</v>
      </c>
      <c r="J64" s="117">
        <f>H64*I64</f>
        <v>1372</v>
      </c>
      <c r="K64" s="111" t="s">
        <v>433</v>
      </c>
      <c r="L64" s="112" t="s">
        <v>128</v>
      </c>
    </row>
    <row r="65" spans="1:12" ht="95.1" customHeight="1">
      <c r="A65" s="100">
        <v>62</v>
      </c>
      <c r="B65" s="101" t="s">
        <v>193</v>
      </c>
      <c r="C65" s="98">
        <v>43396</v>
      </c>
      <c r="D65" s="100" t="s">
        <v>267</v>
      </c>
      <c r="E65" s="112" t="s">
        <v>266</v>
      </c>
      <c r="F65" s="112" t="s">
        <v>265</v>
      </c>
      <c r="G65" s="112" t="s">
        <v>264</v>
      </c>
      <c r="H65" s="101">
        <v>1</v>
      </c>
      <c r="I65" s="125">
        <v>155.97</v>
      </c>
      <c r="J65" s="125">
        <v>155.97</v>
      </c>
      <c r="K65" s="110" t="s">
        <v>263</v>
      </c>
      <c r="L65" s="110" t="s">
        <v>128</v>
      </c>
    </row>
    <row r="66" spans="1:12" ht="95.1" customHeight="1">
      <c r="A66" s="100">
        <v>63</v>
      </c>
      <c r="B66" s="101" t="s">
        <v>273</v>
      </c>
      <c r="C66" s="98">
        <v>43397</v>
      </c>
      <c r="D66" s="100" t="s">
        <v>276</v>
      </c>
      <c r="E66" s="112" t="s">
        <v>281</v>
      </c>
      <c r="F66" s="112" t="s">
        <v>270</v>
      </c>
      <c r="G66" s="112" t="s">
        <v>269</v>
      </c>
      <c r="H66" s="101">
        <v>7</v>
      </c>
      <c r="I66" s="125">
        <v>24</v>
      </c>
      <c r="J66" s="125">
        <v>168</v>
      </c>
      <c r="K66" s="110" t="s">
        <v>278</v>
      </c>
      <c r="L66" s="110" t="s">
        <v>128</v>
      </c>
    </row>
    <row r="67" spans="1:12" ht="95.1" customHeight="1">
      <c r="A67" s="100">
        <v>64</v>
      </c>
      <c r="B67" s="101" t="s">
        <v>273</v>
      </c>
      <c r="C67" s="98">
        <v>43397</v>
      </c>
      <c r="D67" s="100" t="s">
        <v>276</v>
      </c>
      <c r="E67" s="112" t="s">
        <v>280</v>
      </c>
      <c r="F67" s="112" t="s">
        <v>270</v>
      </c>
      <c r="G67" s="112" t="s">
        <v>269</v>
      </c>
      <c r="H67" s="101">
        <v>2</v>
      </c>
      <c r="I67" s="125">
        <v>172</v>
      </c>
      <c r="J67" s="125">
        <v>344</v>
      </c>
      <c r="K67" s="110" t="s">
        <v>279</v>
      </c>
      <c r="L67" s="110" t="s">
        <v>128</v>
      </c>
    </row>
    <row r="68" spans="1:12" ht="95.1" customHeight="1">
      <c r="A68" s="100">
        <v>65</v>
      </c>
      <c r="B68" s="101" t="s">
        <v>273</v>
      </c>
      <c r="C68" s="98">
        <v>43397</v>
      </c>
      <c r="D68" s="100" t="s">
        <v>276</v>
      </c>
      <c r="E68" s="112" t="s">
        <v>275</v>
      </c>
      <c r="F68" s="112" t="s">
        <v>270</v>
      </c>
      <c r="G68" s="112" t="s">
        <v>269</v>
      </c>
      <c r="H68" s="101">
        <v>6</v>
      </c>
      <c r="I68" s="125">
        <v>51</v>
      </c>
      <c r="J68" s="125">
        <v>306</v>
      </c>
      <c r="K68" s="110" t="s">
        <v>278</v>
      </c>
      <c r="L68" s="110" t="s">
        <v>128</v>
      </c>
    </row>
    <row r="69" spans="1:12" ht="95.1" customHeight="1">
      <c r="A69" s="100">
        <v>66</v>
      </c>
      <c r="B69" s="101" t="s">
        <v>273</v>
      </c>
      <c r="C69" s="98">
        <v>43397</v>
      </c>
      <c r="D69" s="100" t="s">
        <v>276</v>
      </c>
      <c r="E69" s="112" t="s">
        <v>277</v>
      </c>
      <c r="F69" s="112" t="s">
        <v>270</v>
      </c>
      <c r="G69" s="112" t="s">
        <v>269</v>
      </c>
      <c r="H69" s="101">
        <v>2</v>
      </c>
      <c r="I69" s="125">
        <v>85</v>
      </c>
      <c r="J69" s="125">
        <v>170</v>
      </c>
      <c r="K69" s="110" t="s">
        <v>268</v>
      </c>
      <c r="L69" s="110" t="s">
        <v>128</v>
      </c>
    </row>
    <row r="70" spans="1:12" ht="95.1" customHeight="1">
      <c r="A70" s="100">
        <v>67</v>
      </c>
      <c r="B70" s="101" t="s">
        <v>273</v>
      </c>
      <c r="C70" s="98">
        <v>43397</v>
      </c>
      <c r="D70" s="100" t="s">
        <v>276</v>
      </c>
      <c r="E70" s="112" t="s">
        <v>275</v>
      </c>
      <c r="F70" s="112" t="s">
        <v>270</v>
      </c>
      <c r="G70" s="112" t="s">
        <v>269</v>
      </c>
      <c r="H70" s="101">
        <v>2</v>
      </c>
      <c r="I70" s="125">
        <v>110</v>
      </c>
      <c r="J70" s="125">
        <v>220</v>
      </c>
      <c r="K70" s="110" t="s">
        <v>274</v>
      </c>
      <c r="L70" s="110" t="s">
        <v>128</v>
      </c>
    </row>
    <row r="71" spans="1:12" ht="95.1" customHeight="1">
      <c r="A71" s="100">
        <v>68</v>
      </c>
      <c r="B71" s="101" t="s">
        <v>273</v>
      </c>
      <c r="C71" s="98">
        <v>43397</v>
      </c>
      <c r="D71" s="100" t="s">
        <v>272</v>
      </c>
      <c r="E71" s="112" t="s">
        <v>271</v>
      </c>
      <c r="F71" s="112" t="s">
        <v>270</v>
      </c>
      <c r="G71" s="112" t="s">
        <v>269</v>
      </c>
      <c r="H71" s="101">
        <v>2</v>
      </c>
      <c r="I71" s="125">
        <v>65</v>
      </c>
      <c r="J71" s="125">
        <v>130</v>
      </c>
      <c r="K71" s="110" t="s">
        <v>268</v>
      </c>
      <c r="L71" s="110" t="s">
        <v>128</v>
      </c>
    </row>
    <row r="72" spans="1:12" ht="95.1" customHeight="1">
      <c r="A72" s="100">
        <v>69</v>
      </c>
      <c r="B72" s="128" t="s">
        <v>382</v>
      </c>
      <c r="C72" s="130">
        <v>43397</v>
      </c>
      <c r="D72" s="103">
        <v>836100016</v>
      </c>
      <c r="E72" s="116" t="s">
        <v>381</v>
      </c>
      <c r="F72" s="116" t="s">
        <v>240</v>
      </c>
      <c r="G72" s="116" t="s">
        <v>387</v>
      </c>
      <c r="H72" s="123" t="s">
        <v>385</v>
      </c>
      <c r="I72" s="123" t="s">
        <v>384</v>
      </c>
      <c r="J72" s="124">
        <v>240</v>
      </c>
      <c r="K72" s="104" t="s">
        <v>377</v>
      </c>
      <c r="L72" s="104" t="s">
        <v>134</v>
      </c>
    </row>
    <row r="73" spans="1:12" ht="95.1" customHeight="1">
      <c r="A73" s="100">
        <v>70</v>
      </c>
      <c r="B73" s="128" t="s">
        <v>382</v>
      </c>
      <c r="C73" s="130">
        <v>43397</v>
      </c>
      <c r="D73" s="103">
        <v>836100016</v>
      </c>
      <c r="E73" s="116" t="s">
        <v>381</v>
      </c>
      <c r="F73" s="116" t="s">
        <v>240</v>
      </c>
      <c r="G73" s="116" t="s">
        <v>386</v>
      </c>
      <c r="H73" s="123" t="s">
        <v>385</v>
      </c>
      <c r="I73" s="123" t="s">
        <v>384</v>
      </c>
      <c r="J73" s="124">
        <v>240</v>
      </c>
      <c r="K73" s="104" t="s">
        <v>377</v>
      </c>
      <c r="L73" s="104" t="s">
        <v>134</v>
      </c>
    </row>
    <row r="74" spans="1:12" ht="95.1" customHeight="1">
      <c r="A74" s="100">
        <v>71</v>
      </c>
      <c r="B74" s="128" t="s">
        <v>382</v>
      </c>
      <c r="C74" s="130">
        <v>43397</v>
      </c>
      <c r="D74" s="103">
        <v>836100016</v>
      </c>
      <c r="E74" s="116" t="s">
        <v>381</v>
      </c>
      <c r="F74" s="116" t="s">
        <v>240</v>
      </c>
      <c r="G74" s="116" t="s">
        <v>383</v>
      </c>
      <c r="H74" s="123" t="s">
        <v>379</v>
      </c>
      <c r="I74" s="123" t="s">
        <v>378</v>
      </c>
      <c r="J74" s="124">
        <v>384</v>
      </c>
      <c r="K74" s="104" t="s">
        <v>377</v>
      </c>
      <c r="L74" s="104" t="s">
        <v>134</v>
      </c>
    </row>
    <row r="75" spans="1:12" ht="95.1" customHeight="1">
      <c r="A75" s="100">
        <v>72</v>
      </c>
      <c r="B75" s="128" t="s">
        <v>382</v>
      </c>
      <c r="C75" s="130">
        <v>43397</v>
      </c>
      <c r="D75" s="103">
        <v>836100016</v>
      </c>
      <c r="E75" s="116" t="s">
        <v>381</v>
      </c>
      <c r="F75" s="116" t="s">
        <v>240</v>
      </c>
      <c r="G75" s="116" t="s">
        <v>380</v>
      </c>
      <c r="H75" s="123" t="s">
        <v>379</v>
      </c>
      <c r="I75" s="123" t="s">
        <v>378</v>
      </c>
      <c r="J75" s="124">
        <v>384</v>
      </c>
      <c r="K75" s="104" t="s">
        <v>377</v>
      </c>
      <c r="L75" s="104" t="s">
        <v>134</v>
      </c>
    </row>
    <row r="76" spans="1:12" ht="95.1" customHeight="1">
      <c r="A76" s="100">
        <v>73</v>
      </c>
      <c r="B76" s="132" t="s">
        <v>373</v>
      </c>
      <c r="C76" s="130">
        <v>43397</v>
      </c>
      <c r="D76" s="103">
        <v>3811201112</v>
      </c>
      <c r="E76" s="116" t="s">
        <v>376</v>
      </c>
      <c r="F76" s="116" t="s">
        <v>375</v>
      </c>
      <c r="G76" s="116" t="s">
        <v>375</v>
      </c>
      <c r="H76" s="123" t="s">
        <v>342</v>
      </c>
      <c r="I76" s="123" t="s">
        <v>374</v>
      </c>
      <c r="J76" s="124">
        <v>1275</v>
      </c>
      <c r="K76" s="104" t="s">
        <v>356</v>
      </c>
      <c r="L76" s="104" t="s">
        <v>128</v>
      </c>
    </row>
    <row r="77" spans="1:12" ht="95.1" customHeight="1">
      <c r="A77" s="100">
        <v>74</v>
      </c>
      <c r="B77" s="132" t="s">
        <v>373</v>
      </c>
      <c r="C77" s="130">
        <v>43397</v>
      </c>
      <c r="D77" s="103">
        <v>369900025</v>
      </c>
      <c r="E77" s="116" t="s">
        <v>372</v>
      </c>
      <c r="F77" s="116" t="s">
        <v>371</v>
      </c>
      <c r="G77" s="116" t="s">
        <v>371</v>
      </c>
      <c r="H77" s="123" t="s">
        <v>342</v>
      </c>
      <c r="I77" s="123" t="s">
        <v>357</v>
      </c>
      <c r="J77" s="124">
        <v>750</v>
      </c>
      <c r="K77" s="104" t="s">
        <v>356</v>
      </c>
      <c r="L77" s="104" t="s">
        <v>424</v>
      </c>
    </row>
    <row r="78" spans="1:12" ht="95.1" customHeight="1">
      <c r="A78" s="100">
        <v>75</v>
      </c>
      <c r="B78" s="128" t="s">
        <v>362</v>
      </c>
      <c r="C78" s="130">
        <v>43397</v>
      </c>
      <c r="D78" s="103">
        <v>3811102513</v>
      </c>
      <c r="E78" s="116" t="s">
        <v>369</v>
      </c>
      <c r="F78" s="116" t="s">
        <v>360</v>
      </c>
      <c r="G78" s="116" t="s">
        <v>366</v>
      </c>
      <c r="H78" s="123" t="s">
        <v>342</v>
      </c>
      <c r="I78" s="123" t="s">
        <v>368</v>
      </c>
      <c r="J78" s="124">
        <v>1050</v>
      </c>
      <c r="K78" s="104" t="s">
        <v>356</v>
      </c>
      <c r="L78" s="104" t="s">
        <v>128</v>
      </c>
    </row>
    <row r="79" spans="1:12" ht="95.1" customHeight="1">
      <c r="A79" s="100">
        <v>76</v>
      </c>
      <c r="B79" s="128" t="s">
        <v>362</v>
      </c>
      <c r="C79" s="130">
        <v>43397</v>
      </c>
      <c r="D79" s="103">
        <v>3811100041</v>
      </c>
      <c r="E79" s="116" t="s">
        <v>367</v>
      </c>
      <c r="F79" s="116" t="s">
        <v>360</v>
      </c>
      <c r="G79" s="116" t="s">
        <v>366</v>
      </c>
      <c r="H79" s="123" t="s">
        <v>342</v>
      </c>
      <c r="I79" s="123" t="s">
        <v>365</v>
      </c>
      <c r="J79" s="124">
        <v>1200</v>
      </c>
      <c r="K79" s="104" t="s">
        <v>356</v>
      </c>
      <c r="L79" s="104" t="s">
        <v>128</v>
      </c>
    </row>
    <row r="80" spans="1:12" ht="95.1" customHeight="1">
      <c r="A80" s="100">
        <v>77</v>
      </c>
      <c r="B80" s="128" t="s">
        <v>362</v>
      </c>
      <c r="C80" s="130">
        <v>43397</v>
      </c>
      <c r="D80" s="103">
        <v>3814019117</v>
      </c>
      <c r="E80" s="116" t="s">
        <v>364</v>
      </c>
      <c r="F80" s="116" t="s">
        <v>360</v>
      </c>
      <c r="G80" s="116" t="s">
        <v>363</v>
      </c>
      <c r="H80" s="123" t="s">
        <v>342</v>
      </c>
      <c r="I80" s="123" t="s">
        <v>357</v>
      </c>
      <c r="J80" s="124">
        <v>750</v>
      </c>
      <c r="K80" s="104" t="s">
        <v>356</v>
      </c>
      <c r="L80" s="104" t="s">
        <v>128</v>
      </c>
    </row>
    <row r="81" spans="1:12" ht="95.1" customHeight="1">
      <c r="A81" s="100">
        <v>78</v>
      </c>
      <c r="B81" s="128" t="s">
        <v>362</v>
      </c>
      <c r="C81" s="130">
        <v>43397</v>
      </c>
      <c r="D81" s="103">
        <v>3814019114</v>
      </c>
      <c r="E81" s="116" t="s">
        <v>361</v>
      </c>
      <c r="F81" s="116" t="s">
        <v>360</v>
      </c>
      <c r="G81" s="116" t="s">
        <v>359</v>
      </c>
      <c r="H81" s="123" t="s">
        <v>358</v>
      </c>
      <c r="I81" s="123" t="s">
        <v>357</v>
      </c>
      <c r="J81" s="124">
        <v>50</v>
      </c>
      <c r="K81" s="104" t="s">
        <v>356</v>
      </c>
      <c r="L81" s="104" t="s">
        <v>128</v>
      </c>
    </row>
    <row r="82" spans="1:12" ht="95.1" customHeight="1">
      <c r="A82" s="100">
        <v>79</v>
      </c>
      <c r="B82" s="101">
        <v>2456</v>
      </c>
      <c r="C82" s="98">
        <v>43398</v>
      </c>
      <c r="D82" s="100" t="s">
        <v>51</v>
      </c>
      <c r="E82" s="112" t="s">
        <v>52</v>
      </c>
      <c r="F82" s="112" t="s">
        <v>113</v>
      </c>
      <c r="G82" s="112" t="s">
        <v>54</v>
      </c>
      <c r="H82" s="100">
        <v>3</v>
      </c>
      <c r="I82" s="121">
        <v>38</v>
      </c>
      <c r="J82" s="121">
        <v>114</v>
      </c>
      <c r="K82" s="110" t="s">
        <v>55</v>
      </c>
      <c r="L82" s="110" t="s">
        <v>134</v>
      </c>
    </row>
    <row r="83" spans="1:12" ht="95.1" customHeight="1">
      <c r="A83" s="100">
        <v>80</v>
      </c>
      <c r="B83" s="101">
        <v>2456</v>
      </c>
      <c r="C83" s="98">
        <v>43398</v>
      </c>
      <c r="D83" s="100" t="s">
        <v>51</v>
      </c>
      <c r="E83" s="112" t="s">
        <v>52</v>
      </c>
      <c r="F83" s="112" t="s">
        <v>113</v>
      </c>
      <c r="G83" s="112" t="s">
        <v>56</v>
      </c>
      <c r="H83" s="100">
        <v>4</v>
      </c>
      <c r="I83" s="121">
        <v>60</v>
      </c>
      <c r="J83" s="121">
        <v>240</v>
      </c>
      <c r="K83" s="110" t="s">
        <v>56</v>
      </c>
      <c r="L83" s="110" t="s">
        <v>134</v>
      </c>
    </row>
    <row r="84" spans="1:12" ht="95.1" customHeight="1">
      <c r="A84" s="100">
        <v>81</v>
      </c>
      <c r="B84" s="101">
        <v>2456</v>
      </c>
      <c r="C84" s="98">
        <v>43398</v>
      </c>
      <c r="D84" s="100" t="s">
        <v>57</v>
      </c>
      <c r="E84" s="112" t="s">
        <v>58</v>
      </c>
      <c r="F84" s="112" t="s">
        <v>113</v>
      </c>
      <c r="G84" s="112" t="s">
        <v>59</v>
      </c>
      <c r="H84" s="100">
        <v>3</v>
      </c>
      <c r="I84" s="121">
        <v>15</v>
      </c>
      <c r="J84" s="121">
        <v>45</v>
      </c>
      <c r="K84" s="110" t="s">
        <v>60</v>
      </c>
      <c r="L84" s="110" t="s">
        <v>134</v>
      </c>
    </row>
    <row r="85" spans="1:12" ht="95.1" customHeight="1">
      <c r="A85" s="100">
        <v>82</v>
      </c>
      <c r="B85" s="101">
        <v>2456</v>
      </c>
      <c r="C85" s="98">
        <v>43398</v>
      </c>
      <c r="D85" s="100" t="s">
        <v>51</v>
      </c>
      <c r="E85" s="112" t="s">
        <v>52</v>
      </c>
      <c r="F85" s="112" t="s">
        <v>113</v>
      </c>
      <c r="G85" s="112" t="s">
        <v>61</v>
      </c>
      <c r="H85" s="100">
        <v>106</v>
      </c>
      <c r="I85" s="121">
        <v>3.3</v>
      </c>
      <c r="J85" s="121">
        <v>349.8</v>
      </c>
      <c r="K85" s="110" t="s">
        <v>62</v>
      </c>
      <c r="L85" s="110" t="s">
        <v>134</v>
      </c>
    </row>
    <row r="86" spans="1:12" ht="95.1" customHeight="1">
      <c r="A86" s="100">
        <v>83</v>
      </c>
      <c r="B86" s="108" t="s">
        <v>297</v>
      </c>
      <c r="C86" s="105">
        <v>43398</v>
      </c>
      <c r="D86" s="107" t="s">
        <v>296</v>
      </c>
      <c r="E86" s="115" t="s">
        <v>295</v>
      </c>
      <c r="F86" s="112" t="s">
        <v>270</v>
      </c>
      <c r="G86" s="115" t="s">
        <v>294</v>
      </c>
      <c r="H86" s="108">
        <v>1</v>
      </c>
      <c r="I86" s="126">
        <v>70</v>
      </c>
      <c r="J86" s="126">
        <v>70</v>
      </c>
      <c r="K86" s="113" t="s">
        <v>298</v>
      </c>
      <c r="L86" s="113" t="s">
        <v>128</v>
      </c>
    </row>
    <row r="87" spans="1:12" ht="95.1" customHeight="1">
      <c r="A87" s="100">
        <v>84</v>
      </c>
      <c r="B87" s="108" t="s">
        <v>297</v>
      </c>
      <c r="C87" s="105">
        <v>43398</v>
      </c>
      <c r="D87" s="107" t="s">
        <v>276</v>
      </c>
      <c r="E87" s="115" t="s">
        <v>300</v>
      </c>
      <c r="F87" s="115" t="s">
        <v>270</v>
      </c>
      <c r="G87" s="115" t="s">
        <v>294</v>
      </c>
      <c r="H87" s="108">
        <v>8</v>
      </c>
      <c r="I87" s="126">
        <v>19</v>
      </c>
      <c r="J87" s="126">
        <v>152</v>
      </c>
      <c r="K87" s="113" t="s">
        <v>298</v>
      </c>
      <c r="L87" s="113" t="s">
        <v>128</v>
      </c>
    </row>
    <row r="88" spans="1:12" ht="95.1" customHeight="1">
      <c r="A88" s="100">
        <v>85</v>
      </c>
      <c r="B88" s="101" t="s">
        <v>297</v>
      </c>
      <c r="C88" s="98">
        <v>43398</v>
      </c>
      <c r="D88" s="100" t="s">
        <v>276</v>
      </c>
      <c r="E88" s="112" t="s">
        <v>299</v>
      </c>
      <c r="F88" s="112" t="s">
        <v>270</v>
      </c>
      <c r="G88" s="112" t="s">
        <v>294</v>
      </c>
      <c r="H88" s="101">
        <v>1</v>
      </c>
      <c r="I88" s="125">
        <v>99</v>
      </c>
      <c r="J88" s="125">
        <v>99</v>
      </c>
      <c r="K88" s="110" t="s">
        <v>298</v>
      </c>
      <c r="L88" s="110" t="s">
        <v>128</v>
      </c>
    </row>
    <row r="89" spans="1:12" ht="95.1" customHeight="1">
      <c r="A89" s="100">
        <v>86</v>
      </c>
      <c r="B89" s="101" t="s">
        <v>297</v>
      </c>
      <c r="C89" s="98">
        <v>43398</v>
      </c>
      <c r="D89" s="100" t="s">
        <v>276</v>
      </c>
      <c r="E89" s="112" t="s">
        <v>281</v>
      </c>
      <c r="F89" s="112" t="s">
        <v>270</v>
      </c>
      <c r="G89" s="112" t="s">
        <v>294</v>
      </c>
      <c r="H89" s="101">
        <v>8</v>
      </c>
      <c r="I89" s="125">
        <v>7.2</v>
      </c>
      <c r="J89" s="125">
        <v>57.6</v>
      </c>
      <c r="K89" s="110" t="s">
        <v>298</v>
      </c>
      <c r="L89" s="110" t="s">
        <v>128</v>
      </c>
    </row>
    <row r="90" spans="1:12" ht="95.1" customHeight="1">
      <c r="A90" s="100">
        <v>87</v>
      </c>
      <c r="B90" s="101" t="s">
        <v>297</v>
      </c>
      <c r="C90" s="98">
        <v>43398</v>
      </c>
      <c r="D90" s="100" t="s">
        <v>296</v>
      </c>
      <c r="E90" s="112" t="s">
        <v>295</v>
      </c>
      <c r="F90" s="112" t="s">
        <v>270</v>
      </c>
      <c r="G90" s="112" t="s">
        <v>294</v>
      </c>
      <c r="H90" s="101">
        <v>1</v>
      </c>
      <c r="I90" s="125">
        <v>99</v>
      </c>
      <c r="J90" s="125">
        <v>99</v>
      </c>
      <c r="K90" s="110" t="s">
        <v>298</v>
      </c>
      <c r="L90" s="110" t="s">
        <v>128</v>
      </c>
    </row>
    <row r="91" spans="1:12" ht="95.1" customHeight="1">
      <c r="A91" s="100">
        <v>88</v>
      </c>
      <c r="B91" s="101" t="s">
        <v>297</v>
      </c>
      <c r="C91" s="98">
        <v>43398</v>
      </c>
      <c r="D91" s="100" t="s">
        <v>296</v>
      </c>
      <c r="E91" s="112" t="s">
        <v>295</v>
      </c>
      <c r="F91" s="112" t="s">
        <v>270</v>
      </c>
      <c r="G91" s="112" t="s">
        <v>294</v>
      </c>
      <c r="H91" s="101">
        <v>8</v>
      </c>
      <c r="I91" s="125">
        <v>7</v>
      </c>
      <c r="J91" s="125">
        <v>56</v>
      </c>
      <c r="K91" s="110" t="s">
        <v>293</v>
      </c>
      <c r="L91" s="110" t="s">
        <v>128</v>
      </c>
    </row>
    <row r="92" spans="1:12" ht="95.1" customHeight="1">
      <c r="A92" s="100">
        <v>89</v>
      </c>
      <c r="B92" s="101" t="s">
        <v>292</v>
      </c>
      <c r="C92" s="98">
        <v>43398</v>
      </c>
      <c r="D92" s="100" t="s">
        <v>291</v>
      </c>
      <c r="E92" s="112" t="s">
        <v>290</v>
      </c>
      <c r="F92" s="112" t="s">
        <v>289</v>
      </c>
      <c r="G92" s="112" t="s">
        <v>288</v>
      </c>
      <c r="H92" s="101">
        <v>1</v>
      </c>
      <c r="I92" s="125">
        <v>2047</v>
      </c>
      <c r="J92" s="125">
        <v>2047</v>
      </c>
      <c r="K92" s="110" t="s">
        <v>287</v>
      </c>
      <c r="L92" s="110" t="s">
        <v>134</v>
      </c>
    </row>
    <row r="93" spans="1:12" ht="95.1" customHeight="1">
      <c r="A93" s="100">
        <v>90</v>
      </c>
      <c r="B93" s="108" t="s">
        <v>286</v>
      </c>
      <c r="C93" s="105">
        <v>43398</v>
      </c>
      <c r="D93" s="107" t="s">
        <v>285</v>
      </c>
      <c r="E93" s="115" t="s">
        <v>284</v>
      </c>
      <c r="F93" s="112" t="s">
        <v>270</v>
      </c>
      <c r="G93" s="115" t="s">
        <v>283</v>
      </c>
      <c r="H93" s="108">
        <v>1</v>
      </c>
      <c r="I93" s="126">
        <v>987.5</v>
      </c>
      <c r="J93" s="126">
        <v>987.5</v>
      </c>
      <c r="K93" s="113" t="s">
        <v>282</v>
      </c>
      <c r="L93" s="113" t="s">
        <v>134</v>
      </c>
    </row>
    <row r="94" spans="1:12" ht="95.1" customHeight="1">
      <c r="A94" s="100">
        <v>91</v>
      </c>
      <c r="B94" s="132" t="s">
        <v>393</v>
      </c>
      <c r="C94" s="130">
        <v>43398</v>
      </c>
      <c r="D94" s="103">
        <v>383400112</v>
      </c>
      <c r="E94" s="116" t="s">
        <v>392</v>
      </c>
      <c r="F94" s="116" t="s">
        <v>391</v>
      </c>
      <c r="G94" s="116" t="s">
        <v>395</v>
      </c>
      <c r="H94" s="123" t="s">
        <v>353</v>
      </c>
      <c r="I94" s="123" t="s">
        <v>394</v>
      </c>
      <c r="J94" s="124">
        <v>200</v>
      </c>
      <c r="K94" s="104" t="s">
        <v>388</v>
      </c>
      <c r="L94" s="104" t="s">
        <v>128</v>
      </c>
    </row>
    <row r="95" spans="1:12" ht="95.1" customHeight="1">
      <c r="A95" s="100">
        <v>92</v>
      </c>
      <c r="B95" s="132" t="s">
        <v>393</v>
      </c>
      <c r="C95" s="130">
        <v>43398</v>
      </c>
      <c r="D95" s="103">
        <v>383400112</v>
      </c>
      <c r="E95" s="116" t="s">
        <v>392</v>
      </c>
      <c r="F95" s="116" t="s">
        <v>391</v>
      </c>
      <c r="G95" s="116" t="s">
        <v>390</v>
      </c>
      <c r="H95" s="123" t="s">
        <v>353</v>
      </c>
      <c r="I95" s="123" t="s">
        <v>389</v>
      </c>
      <c r="J95" s="124">
        <v>360</v>
      </c>
      <c r="K95" s="104" t="s">
        <v>388</v>
      </c>
      <c r="L95" s="104" t="s">
        <v>134</v>
      </c>
    </row>
    <row r="96" spans="1:12" ht="95.1" customHeight="1">
      <c r="A96" s="100">
        <v>93</v>
      </c>
      <c r="B96" s="101">
        <v>825</v>
      </c>
      <c r="C96" s="98">
        <v>43399</v>
      </c>
      <c r="D96" s="100" t="s">
        <v>46</v>
      </c>
      <c r="E96" s="112" t="s">
        <v>47</v>
      </c>
      <c r="F96" s="112" t="s">
        <v>48</v>
      </c>
      <c r="G96" s="112" t="s">
        <v>49</v>
      </c>
      <c r="H96" s="100">
        <v>1</v>
      </c>
      <c r="I96" s="121">
        <v>772.2</v>
      </c>
      <c r="J96" s="121">
        <v>772.2</v>
      </c>
      <c r="K96" s="110" t="s">
        <v>50</v>
      </c>
      <c r="L96" s="110" t="s">
        <v>134</v>
      </c>
    </row>
    <row r="97" spans="1:12" ht="95.1" customHeight="1">
      <c r="A97" s="100">
        <v>94</v>
      </c>
      <c r="B97" s="128" t="s">
        <v>405</v>
      </c>
      <c r="C97" s="130">
        <v>43399</v>
      </c>
      <c r="D97" s="103">
        <v>381220024</v>
      </c>
      <c r="E97" s="116" t="s">
        <v>409</v>
      </c>
      <c r="F97" s="116" t="s">
        <v>404</v>
      </c>
      <c r="G97" s="116" t="s">
        <v>408</v>
      </c>
      <c r="H97" s="123" t="s">
        <v>353</v>
      </c>
      <c r="I97" s="123" t="s">
        <v>407</v>
      </c>
      <c r="J97" s="124">
        <v>180</v>
      </c>
      <c r="K97" s="104" t="s">
        <v>406</v>
      </c>
      <c r="L97" s="104" t="s">
        <v>128</v>
      </c>
    </row>
    <row r="98" spans="1:12" ht="95.1" customHeight="1">
      <c r="A98" s="100">
        <v>95</v>
      </c>
      <c r="B98" s="128" t="s">
        <v>405</v>
      </c>
      <c r="C98" s="130">
        <v>43399</v>
      </c>
      <c r="D98" s="103">
        <v>2716001124</v>
      </c>
      <c r="E98" s="116" t="s">
        <v>64</v>
      </c>
      <c r="F98" s="116" t="s">
        <v>404</v>
      </c>
      <c r="G98" s="116" t="s">
        <v>403</v>
      </c>
      <c r="H98" s="123" t="s">
        <v>358</v>
      </c>
      <c r="I98" s="123" t="s">
        <v>402</v>
      </c>
      <c r="J98" s="124">
        <v>68.5</v>
      </c>
      <c r="K98" s="104" t="s">
        <v>401</v>
      </c>
      <c r="L98" s="104" t="s">
        <v>128</v>
      </c>
    </row>
    <row r="99" spans="1:12" ht="95.1" customHeight="1">
      <c r="A99" s="100">
        <v>96</v>
      </c>
      <c r="B99" s="132" t="s">
        <v>156</v>
      </c>
      <c r="C99" s="130">
        <v>43399</v>
      </c>
      <c r="D99" s="103">
        <v>4315100114</v>
      </c>
      <c r="E99" s="116" t="s">
        <v>400</v>
      </c>
      <c r="F99" s="116" t="s">
        <v>399</v>
      </c>
      <c r="G99" s="116" t="s">
        <v>398</v>
      </c>
      <c r="H99" s="123" t="s">
        <v>358</v>
      </c>
      <c r="I99" s="123" t="s">
        <v>397</v>
      </c>
      <c r="J99" s="124">
        <v>425</v>
      </c>
      <c r="K99" s="104" t="s">
        <v>396</v>
      </c>
      <c r="L99" s="104" t="s">
        <v>134</v>
      </c>
    </row>
    <row r="100" spans="1:12" ht="95.1" customHeight="1">
      <c r="A100" s="100">
        <v>97</v>
      </c>
      <c r="B100" s="108">
        <v>185</v>
      </c>
      <c r="C100" s="105">
        <v>43402</v>
      </c>
      <c r="D100" s="107" t="s">
        <v>30</v>
      </c>
      <c r="E100" s="115" t="s">
        <v>31</v>
      </c>
      <c r="F100" s="133" t="s">
        <v>32</v>
      </c>
      <c r="G100" s="115" t="s">
        <v>33</v>
      </c>
      <c r="H100" s="107">
        <v>1</v>
      </c>
      <c r="I100" s="127">
        <v>295</v>
      </c>
      <c r="J100" s="127">
        <v>295</v>
      </c>
      <c r="K100" s="113" t="s">
        <v>34</v>
      </c>
      <c r="L100" s="113" t="s">
        <v>128</v>
      </c>
    </row>
    <row r="101" spans="1:12" ht="95.1" customHeight="1">
      <c r="A101" s="100">
        <v>98</v>
      </c>
      <c r="B101" s="108">
        <v>185</v>
      </c>
      <c r="C101" s="105">
        <v>43402</v>
      </c>
      <c r="D101" s="107" t="s">
        <v>30</v>
      </c>
      <c r="E101" s="115" t="s">
        <v>31</v>
      </c>
      <c r="F101" s="133" t="s">
        <v>32</v>
      </c>
      <c r="G101" s="115" t="s">
        <v>36</v>
      </c>
      <c r="H101" s="107">
        <v>1</v>
      </c>
      <c r="I101" s="127">
        <v>395</v>
      </c>
      <c r="J101" s="127">
        <v>395</v>
      </c>
      <c r="K101" s="113" t="s">
        <v>37</v>
      </c>
      <c r="L101" s="113" t="s">
        <v>128</v>
      </c>
    </row>
    <row r="102" spans="1:12" ht="95.1" customHeight="1">
      <c r="A102" s="100">
        <v>99</v>
      </c>
      <c r="B102" s="101">
        <v>185</v>
      </c>
      <c r="C102" s="98">
        <v>43402</v>
      </c>
      <c r="D102" s="100" t="s">
        <v>38</v>
      </c>
      <c r="E102" s="112" t="s">
        <v>39</v>
      </c>
      <c r="F102" s="112" t="s">
        <v>32</v>
      </c>
      <c r="G102" s="112" t="s">
        <v>40</v>
      </c>
      <c r="H102" s="100">
        <v>1</v>
      </c>
      <c r="I102" s="121">
        <v>450</v>
      </c>
      <c r="J102" s="121">
        <v>450</v>
      </c>
      <c r="K102" s="110" t="s">
        <v>41</v>
      </c>
      <c r="L102" s="110" t="s">
        <v>128</v>
      </c>
    </row>
    <row r="103" spans="1:12" ht="95.1" customHeight="1">
      <c r="A103" s="100">
        <v>100</v>
      </c>
      <c r="B103" s="101">
        <v>202</v>
      </c>
      <c r="C103" s="98">
        <v>43402</v>
      </c>
      <c r="D103" s="100" t="s">
        <v>42</v>
      </c>
      <c r="E103" s="112" t="s">
        <v>43</v>
      </c>
      <c r="F103" s="112" t="s">
        <v>44</v>
      </c>
      <c r="G103" s="112" t="s">
        <v>45</v>
      </c>
      <c r="H103" s="100">
        <v>1</v>
      </c>
      <c r="I103" s="121">
        <v>1518</v>
      </c>
      <c r="J103" s="121">
        <v>1518</v>
      </c>
      <c r="K103" s="110" t="s">
        <v>45</v>
      </c>
      <c r="L103" s="110" t="s">
        <v>134</v>
      </c>
    </row>
    <row r="104" spans="1:12" ht="95.1" customHeight="1">
      <c r="A104" s="100">
        <v>101</v>
      </c>
      <c r="B104" s="101" t="s">
        <v>307</v>
      </c>
      <c r="C104" s="98">
        <v>43402</v>
      </c>
      <c r="D104" s="100" t="s">
        <v>306</v>
      </c>
      <c r="E104" s="112" t="s">
        <v>305</v>
      </c>
      <c r="F104" s="112" t="s">
        <v>270</v>
      </c>
      <c r="G104" s="112" t="s">
        <v>304</v>
      </c>
      <c r="H104" s="101">
        <v>1</v>
      </c>
      <c r="I104" s="125">
        <v>385</v>
      </c>
      <c r="J104" s="125">
        <v>385</v>
      </c>
      <c r="K104" s="110" t="s">
        <v>298</v>
      </c>
      <c r="L104" s="110" t="s">
        <v>134</v>
      </c>
    </row>
    <row r="105" spans="1:12" ht="95.1" customHeight="1">
      <c r="A105" s="100">
        <v>102</v>
      </c>
      <c r="B105" s="101" t="s">
        <v>303</v>
      </c>
      <c r="C105" s="98">
        <v>43402</v>
      </c>
      <c r="D105" s="100" t="s">
        <v>267</v>
      </c>
      <c r="E105" s="112" t="s">
        <v>266</v>
      </c>
      <c r="F105" s="112" t="s">
        <v>265</v>
      </c>
      <c r="G105" s="112" t="s">
        <v>302</v>
      </c>
      <c r="H105" s="101">
        <v>1</v>
      </c>
      <c r="I105" s="125">
        <v>68</v>
      </c>
      <c r="J105" s="125">
        <v>68</v>
      </c>
      <c r="K105" s="110" t="s">
        <v>301</v>
      </c>
      <c r="L105" s="110" t="s">
        <v>128</v>
      </c>
    </row>
    <row r="106" spans="1:12" ht="95.1" customHeight="1">
      <c r="A106" s="100">
        <v>103</v>
      </c>
      <c r="B106" s="106" t="s">
        <v>147</v>
      </c>
      <c r="C106" s="105">
        <v>43403</v>
      </c>
      <c r="D106" s="107">
        <v>871410011</v>
      </c>
      <c r="E106" s="115" t="s">
        <v>143</v>
      </c>
      <c r="F106" s="112" t="s">
        <v>142</v>
      </c>
      <c r="G106" s="115" t="s">
        <v>146</v>
      </c>
      <c r="H106" s="109">
        <v>1</v>
      </c>
      <c r="I106" s="118">
        <v>222</v>
      </c>
      <c r="J106" s="118">
        <f>I106</f>
        <v>222</v>
      </c>
      <c r="K106" s="114" t="s">
        <v>145</v>
      </c>
      <c r="L106" s="115" t="s">
        <v>134</v>
      </c>
    </row>
    <row r="107" spans="1:12" ht="95.1" customHeight="1">
      <c r="A107" s="100">
        <v>104</v>
      </c>
      <c r="B107" s="106" t="s">
        <v>144</v>
      </c>
      <c r="C107" s="105">
        <v>43403</v>
      </c>
      <c r="D107" s="107">
        <v>871410011</v>
      </c>
      <c r="E107" s="115" t="s">
        <v>143</v>
      </c>
      <c r="F107" s="112" t="s">
        <v>142</v>
      </c>
      <c r="G107" s="115" t="s">
        <v>141</v>
      </c>
      <c r="H107" s="109">
        <v>1</v>
      </c>
      <c r="I107" s="118">
        <v>266</v>
      </c>
      <c r="J107" s="118">
        <f>I107</f>
        <v>266</v>
      </c>
      <c r="K107" s="114" t="s">
        <v>431</v>
      </c>
      <c r="L107" s="115" t="s">
        <v>134</v>
      </c>
    </row>
    <row r="108" spans="1:12" ht="95.1" customHeight="1">
      <c r="A108" s="100">
        <v>105</v>
      </c>
      <c r="B108" s="99" t="s">
        <v>139</v>
      </c>
      <c r="C108" s="98">
        <v>43403</v>
      </c>
      <c r="D108" s="100">
        <v>429921113</v>
      </c>
      <c r="E108" s="112" t="s">
        <v>138</v>
      </c>
      <c r="F108" s="112" t="s">
        <v>137</v>
      </c>
      <c r="G108" s="112" t="s">
        <v>136</v>
      </c>
      <c r="H108" s="102">
        <v>1</v>
      </c>
      <c r="I108" s="117">
        <v>58.74</v>
      </c>
      <c r="J108" s="117">
        <f>H108*I108</f>
        <v>58.74</v>
      </c>
      <c r="K108" s="111" t="s">
        <v>434</v>
      </c>
      <c r="L108" s="112" t="s">
        <v>134</v>
      </c>
    </row>
    <row r="109" spans="1:12" ht="95.1" customHeight="1">
      <c r="A109" s="100">
        <v>106</v>
      </c>
      <c r="B109" s="99" t="s">
        <v>161</v>
      </c>
      <c r="C109" s="98">
        <v>43433</v>
      </c>
      <c r="D109" s="100">
        <v>859901911</v>
      </c>
      <c r="E109" s="112" t="s">
        <v>160</v>
      </c>
      <c r="F109" s="112" t="s">
        <v>159</v>
      </c>
      <c r="G109" s="112" t="s">
        <v>158</v>
      </c>
      <c r="H109" s="102">
        <v>1</v>
      </c>
      <c r="I109" s="117">
        <v>105</v>
      </c>
      <c r="J109" s="117">
        <f>H109*I109</f>
        <v>105</v>
      </c>
      <c r="K109" s="111" t="s">
        <v>435</v>
      </c>
      <c r="L109" s="112" t="s">
        <v>134</v>
      </c>
    </row>
    <row r="110" spans="1:12" ht="30">
      <c r="G110" s="134" t="s">
        <v>123</v>
      </c>
      <c r="H110" s="135"/>
      <c r="I110" s="135"/>
      <c r="J110" s="136">
        <f>SUM(J4:J109)</f>
        <v>70195.280800000008</v>
      </c>
    </row>
  </sheetData>
  <sortState ref="A4:L109">
    <sortCondition ref="C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topLeftCell="A31" zoomScale="85" zoomScaleNormal="85" workbookViewId="0">
      <selection activeCell="E37" sqref="E37"/>
    </sheetView>
  </sheetViews>
  <sheetFormatPr baseColWidth="10" defaultRowHeight="15"/>
  <cols>
    <col min="1" max="1" width="11.42578125" style="59"/>
    <col min="2" max="2" width="18.42578125" style="61" customWidth="1"/>
    <col min="3" max="3" width="11.42578125" style="59"/>
    <col min="4" max="4" width="11.42578125" style="61"/>
    <col min="5" max="5" width="30.85546875" style="62" customWidth="1"/>
    <col min="6" max="6" width="19.140625" style="60" customWidth="1"/>
    <col min="7" max="7" width="24.5703125" style="60" customWidth="1"/>
    <col min="8" max="8" width="11.42578125" style="61"/>
    <col min="9" max="9" width="11.42578125" style="59"/>
    <col min="10" max="10" width="11.85546875" style="59" bestFit="1" customWidth="1"/>
    <col min="11" max="11" width="22" style="60" customWidth="1"/>
    <col min="12" max="12" width="15.140625" style="59" customWidth="1"/>
    <col min="13" max="13" width="14.7109375" style="59" customWidth="1"/>
    <col min="14" max="16384" width="11.42578125" style="59"/>
  </cols>
  <sheetData>
    <row r="1" spans="1:13" ht="18.75">
      <c r="E1" s="142" t="s">
        <v>0</v>
      </c>
      <c r="F1" s="142"/>
      <c r="G1" s="142"/>
    </row>
    <row r="2" spans="1:13" ht="18.75">
      <c r="E2" s="142" t="s">
        <v>1</v>
      </c>
      <c r="F2" s="142"/>
      <c r="G2" s="142"/>
    </row>
    <row r="3" spans="1:13" ht="15" customHeight="1">
      <c r="A3" s="66"/>
      <c r="B3" s="66"/>
      <c r="C3" s="69"/>
      <c r="D3" s="66"/>
      <c r="E3" s="143" t="s">
        <v>309</v>
      </c>
      <c r="F3" s="143"/>
      <c r="G3" s="143"/>
      <c r="H3" s="66"/>
      <c r="I3" s="66"/>
      <c r="J3" s="66"/>
      <c r="K3" s="70"/>
      <c r="L3" s="66"/>
      <c r="M3" s="66"/>
    </row>
    <row r="4" spans="1:13">
      <c r="A4" s="66"/>
      <c r="B4" s="66"/>
      <c r="C4" s="69"/>
      <c r="D4" s="66"/>
      <c r="E4" s="68"/>
      <c r="F4" s="68"/>
      <c r="G4" s="68"/>
      <c r="H4" s="66"/>
      <c r="I4" s="66"/>
      <c r="J4" s="66"/>
      <c r="K4" s="67"/>
      <c r="L4" s="66"/>
      <c r="M4" s="66"/>
    </row>
    <row r="5" spans="1:13">
      <c r="A5" s="144" t="s">
        <v>308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ht="60">
      <c r="A6" s="64" t="s">
        <v>2</v>
      </c>
      <c r="B6" s="65" t="s">
        <v>3</v>
      </c>
      <c r="C6" s="64" t="s">
        <v>4</v>
      </c>
      <c r="D6" s="65" t="s">
        <v>5</v>
      </c>
      <c r="E6" s="64" t="s">
        <v>6</v>
      </c>
      <c r="F6" s="64" t="s">
        <v>7</v>
      </c>
      <c r="G6" s="64" t="s">
        <v>8</v>
      </c>
      <c r="H6" s="65" t="s">
        <v>9</v>
      </c>
      <c r="I6" s="65" t="s">
        <v>10</v>
      </c>
      <c r="J6" s="65" t="s">
        <v>11</v>
      </c>
      <c r="K6" s="64" t="s">
        <v>12</v>
      </c>
      <c r="L6" s="64" t="s">
        <v>13</v>
      </c>
      <c r="M6" s="64" t="s">
        <v>14</v>
      </c>
    </row>
    <row r="7" spans="1:13" ht="45">
      <c r="A7" s="6">
        <v>1</v>
      </c>
      <c r="B7" s="6" t="s">
        <v>307</v>
      </c>
      <c r="C7" s="63">
        <v>43402</v>
      </c>
      <c r="D7" s="6" t="s">
        <v>306</v>
      </c>
      <c r="E7" s="6" t="s">
        <v>305</v>
      </c>
      <c r="F7" s="6" t="s">
        <v>270</v>
      </c>
      <c r="G7" s="6" t="s">
        <v>304</v>
      </c>
      <c r="H7" s="6">
        <v>1</v>
      </c>
      <c r="I7" s="6">
        <v>385</v>
      </c>
      <c r="J7" s="6">
        <v>385</v>
      </c>
      <c r="K7" s="6" t="s">
        <v>298</v>
      </c>
      <c r="L7" s="6" t="s">
        <v>15</v>
      </c>
      <c r="M7" s="6" t="s">
        <v>207</v>
      </c>
    </row>
    <row r="8" spans="1:13" ht="75">
      <c r="A8" s="6">
        <v>2</v>
      </c>
      <c r="B8" s="6" t="s">
        <v>303</v>
      </c>
      <c r="C8" s="63">
        <v>43402</v>
      </c>
      <c r="D8" s="6" t="s">
        <v>267</v>
      </c>
      <c r="E8" s="6" t="s">
        <v>266</v>
      </c>
      <c r="F8" s="6" t="s">
        <v>265</v>
      </c>
      <c r="G8" s="6" t="s">
        <v>302</v>
      </c>
      <c r="H8" s="6">
        <v>1</v>
      </c>
      <c r="I8" s="6">
        <v>68</v>
      </c>
      <c r="J8" s="6">
        <v>68</v>
      </c>
      <c r="K8" s="6" t="s">
        <v>301</v>
      </c>
      <c r="L8" s="6" t="s">
        <v>35</v>
      </c>
      <c r="M8" s="6" t="s">
        <v>207</v>
      </c>
    </row>
    <row r="9" spans="1:13" ht="75">
      <c r="A9" s="6">
        <v>3</v>
      </c>
      <c r="B9" s="6" t="s">
        <v>297</v>
      </c>
      <c r="C9" s="63">
        <v>43398</v>
      </c>
      <c r="D9" s="6" t="s">
        <v>296</v>
      </c>
      <c r="E9" s="6" t="s">
        <v>295</v>
      </c>
      <c r="F9" s="6" t="s">
        <v>270</v>
      </c>
      <c r="G9" s="6" t="s">
        <v>294</v>
      </c>
      <c r="H9" s="6">
        <v>1</v>
      </c>
      <c r="I9" s="6">
        <v>70</v>
      </c>
      <c r="J9" s="6">
        <v>70</v>
      </c>
      <c r="K9" s="6" t="s">
        <v>298</v>
      </c>
      <c r="L9" s="6" t="s">
        <v>35</v>
      </c>
      <c r="M9" s="6" t="s">
        <v>207</v>
      </c>
    </row>
    <row r="10" spans="1:13" ht="45">
      <c r="A10" s="6">
        <v>4</v>
      </c>
      <c r="B10" s="6" t="s">
        <v>297</v>
      </c>
      <c r="C10" s="63">
        <v>43398</v>
      </c>
      <c r="D10" s="6" t="s">
        <v>276</v>
      </c>
      <c r="E10" s="6" t="s">
        <v>300</v>
      </c>
      <c r="F10" s="6" t="s">
        <v>270</v>
      </c>
      <c r="G10" s="6" t="s">
        <v>294</v>
      </c>
      <c r="H10" s="6">
        <v>8</v>
      </c>
      <c r="I10" s="6">
        <v>19</v>
      </c>
      <c r="J10" s="6">
        <v>152</v>
      </c>
      <c r="K10" s="6" t="s">
        <v>298</v>
      </c>
      <c r="L10" s="6" t="s">
        <v>35</v>
      </c>
      <c r="M10" s="6" t="s">
        <v>207</v>
      </c>
    </row>
    <row r="11" spans="1:13" ht="45">
      <c r="A11" s="6">
        <v>5</v>
      </c>
      <c r="B11" s="6" t="s">
        <v>297</v>
      </c>
      <c r="C11" s="63">
        <v>43398</v>
      </c>
      <c r="D11" s="6" t="s">
        <v>276</v>
      </c>
      <c r="E11" s="6" t="s">
        <v>299</v>
      </c>
      <c r="F11" s="6" t="s">
        <v>270</v>
      </c>
      <c r="G11" s="6" t="s">
        <v>294</v>
      </c>
      <c r="H11" s="6">
        <v>1</v>
      </c>
      <c r="I11" s="6">
        <v>99</v>
      </c>
      <c r="J11" s="6">
        <v>99</v>
      </c>
      <c r="K11" s="6" t="s">
        <v>298</v>
      </c>
      <c r="L11" s="6" t="s">
        <v>35</v>
      </c>
      <c r="M11" s="6" t="s">
        <v>207</v>
      </c>
    </row>
    <row r="12" spans="1:13" ht="45">
      <c r="A12" s="6">
        <v>6</v>
      </c>
      <c r="B12" s="6" t="s">
        <v>297</v>
      </c>
      <c r="C12" s="63">
        <v>43398</v>
      </c>
      <c r="D12" s="6" t="s">
        <v>276</v>
      </c>
      <c r="E12" s="6" t="s">
        <v>281</v>
      </c>
      <c r="F12" s="6" t="s">
        <v>270</v>
      </c>
      <c r="G12" s="6" t="s">
        <v>294</v>
      </c>
      <c r="H12" s="6">
        <v>8</v>
      </c>
      <c r="I12" s="6">
        <v>7.2</v>
      </c>
      <c r="J12" s="6">
        <v>57.6</v>
      </c>
      <c r="K12" s="6" t="s">
        <v>298</v>
      </c>
      <c r="L12" s="6" t="s">
        <v>35</v>
      </c>
      <c r="M12" s="6" t="s">
        <v>207</v>
      </c>
    </row>
    <row r="13" spans="1:13" ht="75">
      <c r="A13" s="6">
        <v>7</v>
      </c>
      <c r="B13" s="6" t="s">
        <v>297</v>
      </c>
      <c r="C13" s="63">
        <v>43398</v>
      </c>
      <c r="D13" s="6" t="s">
        <v>296</v>
      </c>
      <c r="E13" s="6" t="s">
        <v>295</v>
      </c>
      <c r="F13" s="6" t="s">
        <v>270</v>
      </c>
      <c r="G13" s="6" t="s">
        <v>294</v>
      </c>
      <c r="H13" s="6">
        <v>1</v>
      </c>
      <c r="I13" s="6">
        <v>99</v>
      </c>
      <c r="J13" s="6">
        <v>99</v>
      </c>
      <c r="K13" s="6" t="s">
        <v>298</v>
      </c>
      <c r="L13" s="6" t="s">
        <v>35</v>
      </c>
      <c r="M13" s="6" t="s">
        <v>207</v>
      </c>
    </row>
    <row r="14" spans="1:13" ht="75">
      <c r="A14" s="6">
        <v>8</v>
      </c>
      <c r="B14" s="6" t="s">
        <v>297</v>
      </c>
      <c r="C14" s="63">
        <v>43398</v>
      </c>
      <c r="D14" s="6" t="s">
        <v>296</v>
      </c>
      <c r="E14" s="6" t="s">
        <v>295</v>
      </c>
      <c r="F14" s="6" t="s">
        <v>270</v>
      </c>
      <c r="G14" s="6" t="s">
        <v>294</v>
      </c>
      <c r="H14" s="6">
        <v>8</v>
      </c>
      <c r="I14" s="6">
        <v>7</v>
      </c>
      <c r="J14" s="6">
        <v>56</v>
      </c>
      <c r="K14" s="6" t="s">
        <v>293</v>
      </c>
      <c r="L14" s="6" t="s">
        <v>35</v>
      </c>
      <c r="M14" s="6" t="s">
        <v>207</v>
      </c>
    </row>
    <row r="15" spans="1:13" ht="45">
      <c r="A15" s="6">
        <v>9</v>
      </c>
      <c r="B15" s="6" t="s">
        <v>292</v>
      </c>
      <c r="C15" s="63">
        <v>43398</v>
      </c>
      <c r="D15" s="6" t="s">
        <v>291</v>
      </c>
      <c r="E15" s="6" t="s">
        <v>290</v>
      </c>
      <c r="F15" s="6" t="s">
        <v>289</v>
      </c>
      <c r="G15" s="6" t="s">
        <v>288</v>
      </c>
      <c r="H15" s="6">
        <v>1</v>
      </c>
      <c r="I15" s="6">
        <v>2047</v>
      </c>
      <c r="J15" s="6">
        <v>2047</v>
      </c>
      <c r="K15" s="6" t="s">
        <v>287</v>
      </c>
      <c r="L15" s="6" t="s">
        <v>15</v>
      </c>
      <c r="M15" s="6" t="s">
        <v>207</v>
      </c>
    </row>
    <row r="16" spans="1:13" ht="45">
      <c r="A16" s="6">
        <v>10</v>
      </c>
      <c r="B16" s="6" t="s">
        <v>286</v>
      </c>
      <c r="C16" s="63">
        <v>43398</v>
      </c>
      <c r="D16" s="6" t="s">
        <v>285</v>
      </c>
      <c r="E16" s="6" t="s">
        <v>284</v>
      </c>
      <c r="F16" s="6" t="s">
        <v>270</v>
      </c>
      <c r="G16" s="6" t="s">
        <v>283</v>
      </c>
      <c r="H16" s="6">
        <v>1</v>
      </c>
      <c r="I16" s="6">
        <v>987.5</v>
      </c>
      <c r="J16" s="6">
        <v>987.5</v>
      </c>
      <c r="K16" s="6" t="s">
        <v>282</v>
      </c>
      <c r="L16" s="6" t="s">
        <v>15</v>
      </c>
      <c r="M16" s="6" t="s">
        <v>207</v>
      </c>
    </row>
    <row r="17" spans="1:13" ht="60">
      <c r="A17" s="6">
        <v>11</v>
      </c>
      <c r="B17" s="6" t="s">
        <v>273</v>
      </c>
      <c r="C17" s="63">
        <v>43397</v>
      </c>
      <c r="D17" s="6" t="s">
        <v>276</v>
      </c>
      <c r="E17" s="6" t="s">
        <v>281</v>
      </c>
      <c r="F17" s="6" t="s">
        <v>270</v>
      </c>
      <c r="G17" s="6" t="s">
        <v>269</v>
      </c>
      <c r="H17" s="6">
        <v>7</v>
      </c>
      <c r="I17" s="6">
        <v>24</v>
      </c>
      <c r="J17" s="6">
        <v>168</v>
      </c>
      <c r="K17" s="6" t="s">
        <v>278</v>
      </c>
      <c r="L17" s="6" t="s">
        <v>35</v>
      </c>
      <c r="M17" s="6" t="s">
        <v>207</v>
      </c>
    </row>
    <row r="18" spans="1:13" ht="60">
      <c r="A18" s="6">
        <v>12</v>
      </c>
      <c r="B18" s="6" t="s">
        <v>273</v>
      </c>
      <c r="C18" s="63">
        <v>43397</v>
      </c>
      <c r="D18" s="6" t="s">
        <v>276</v>
      </c>
      <c r="E18" s="6" t="s">
        <v>280</v>
      </c>
      <c r="F18" s="6" t="s">
        <v>270</v>
      </c>
      <c r="G18" s="6" t="s">
        <v>269</v>
      </c>
      <c r="H18" s="6">
        <v>2</v>
      </c>
      <c r="I18" s="6">
        <v>172</v>
      </c>
      <c r="J18" s="6">
        <v>344</v>
      </c>
      <c r="K18" s="6" t="s">
        <v>279</v>
      </c>
      <c r="L18" s="6" t="s">
        <v>35</v>
      </c>
      <c r="M18" s="6" t="s">
        <v>207</v>
      </c>
    </row>
    <row r="19" spans="1:13" ht="60">
      <c r="A19" s="6">
        <v>13</v>
      </c>
      <c r="B19" s="6" t="s">
        <v>273</v>
      </c>
      <c r="C19" s="63">
        <v>43397</v>
      </c>
      <c r="D19" s="6" t="s">
        <v>276</v>
      </c>
      <c r="E19" s="6" t="s">
        <v>275</v>
      </c>
      <c r="F19" s="6" t="s">
        <v>270</v>
      </c>
      <c r="G19" s="6" t="s">
        <v>269</v>
      </c>
      <c r="H19" s="6">
        <v>6</v>
      </c>
      <c r="I19" s="6">
        <v>51</v>
      </c>
      <c r="J19" s="6">
        <v>306</v>
      </c>
      <c r="K19" s="6" t="s">
        <v>278</v>
      </c>
      <c r="L19" s="6" t="s">
        <v>35</v>
      </c>
      <c r="M19" s="6" t="s">
        <v>207</v>
      </c>
    </row>
    <row r="20" spans="1:13" ht="60">
      <c r="A20" s="6">
        <v>14</v>
      </c>
      <c r="B20" s="6" t="s">
        <v>273</v>
      </c>
      <c r="C20" s="63">
        <v>43397</v>
      </c>
      <c r="D20" s="6" t="s">
        <v>276</v>
      </c>
      <c r="E20" s="6" t="s">
        <v>277</v>
      </c>
      <c r="F20" s="6" t="s">
        <v>270</v>
      </c>
      <c r="G20" s="6" t="s">
        <v>269</v>
      </c>
      <c r="H20" s="6">
        <v>2</v>
      </c>
      <c r="I20" s="6">
        <v>85</v>
      </c>
      <c r="J20" s="6">
        <v>170</v>
      </c>
      <c r="K20" s="6" t="s">
        <v>268</v>
      </c>
      <c r="L20" s="6" t="s">
        <v>35</v>
      </c>
      <c r="M20" s="6" t="s">
        <v>207</v>
      </c>
    </row>
    <row r="21" spans="1:13" ht="60">
      <c r="A21" s="6">
        <v>15</v>
      </c>
      <c r="B21" s="6" t="s">
        <v>273</v>
      </c>
      <c r="C21" s="63">
        <v>43397</v>
      </c>
      <c r="D21" s="6" t="s">
        <v>276</v>
      </c>
      <c r="E21" s="6" t="s">
        <v>275</v>
      </c>
      <c r="F21" s="6" t="s">
        <v>270</v>
      </c>
      <c r="G21" s="6" t="s">
        <v>269</v>
      </c>
      <c r="H21" s="6">
        <v>2</v>
      </c>
      <c r="I21" s="6">
        <v>110</v>
      </c>
      <c r="J21" s="6">
        <v>220</v>
      </c>
      <c r="K21" s="6" t="s">
        <v>274</v>
      </c>
      <c r="L21" s="6" t="s">
        <v>35</v>
      </c>
      <c r="M21" s="6" t="s">
        <v>207</v>
      </c>
    </row>
    <row r="22" spans="1:13" ht="60">
      <c r="A22" s="6">
        <v>16</v>
      </c>
      <c r="B22" s="6" t="s">
        <v>273</v>
      </c>
      <c r="C22" s="63">
        <v>43397</v>
      </c>
      <c r="D22" s="6" t="s">
        <v>272</v>
      </c>
      <c r="E22" s="6" t="s">
        <v>271</v>
      </c>
      <c r="F22" s="6" t="s">
        <v>270</v>
      </c>
      <c r="G22" s="6" t="s">
        <v>269</v>
      </c>
      <c r="H22" s="6">
        <v>2</v>
      </c>
      <c r="I22" s="6">
        <v>65</v>
      </c>
      <c r="J22" s="6">
        <v>130</v>
      </c>
      <c r="K22" s="6" t="s">
        <v>268</v>
      </c>
      <c r="L22" s="6" t="s">
        <v>35</v>
      </c>
      <c r="M22" s="6" t="s">
        <v>207</v>
      </c>
    </row>
    <row r="23" spans="1:13" ht="75">
      <c r="A23" s="6">
        <v>17</v>
      </c>
      <c r="B23" s="6" t="s">
        <v>193</v>
      </c>
      <c r="C23" s="63">
        <v>43396</v>
      </c>
      <c r="D23" s="6" t="s">
        <v>267</v>
      </c>
      <c r="E23" s="6" t="s">
        <v>266</v>
      </c>
      <c r="F23" s="6" t="s">
        <v>265</v>
      </c>
      <c r="G23" s="6" t="s">
        <v>264</v>
      </c>
      <c r="H23" s="6">
        <v>1</v>
      </c>
      <c r="I23" s="6">
        <v>155.97</v>
      </c>
      <c r="J23" s="6">
        <v>155.97</v>
      </c>
      <c r="K23" s="6" t="s">
        <v>263</v>
      </c>
      <c r="L23" s="6" t="s">
        <v>35</v>
      </c>
      <c r="M23" s="6" t="s">
        <v>207</v>
      </c>
    </row>
    <row r="24" spans="1:13" ht="60">
      <c r="A24" s="6">
        <v>18</v>
      </c>
      <c r="B24" s="6" t="s">
        <v>262</v>
      </c>
      <c r="C24" s="63">
        <v>43395</v>
      </c>
      <c r="D24" s="6" t="s">
        <v>259</v>
      </c>
      <c r="E24" s="6" t="s">
        <v>258</v>
      </c>
      <c r="F24" s="6" t="s">
        <v>19</v>
      </c>
      <c r="G24" s="6" t="s">
        <v>261</v>
      </c>
      <c r="H24" s="6">
        <v>24</v>
      </c>
      <c r="I24" s="6">
        <v>21.27</v>
      </c>
      <c r="J24" s="6">
        <v>510.48</v>
      </c>
      <c r="K24" s="6" t="s">
        <v>260</v>
      </c>
      <c r="L24" s="6" t="s">
        <v>35</v>
      </c>
      <c r="M24" s="6" t="s">
        <v>207</v>
      </c>
    </row>
    <row r="25" spans="1:13" ht="60">
      <c r="A25" s="6">
        <v>19</v>
      </c>
      <c r="B25" s="6" t="s">
        <v>255</v>
      </c>
      <c r="C25" s="63">
        <v>43395</v>
      </c>
      <c r="D25" s="6" t="s">
        <v>259</v>
      </c>
      <c r="E25" s="6" t="s">
        <v>258</v>
      </c>
      <c r="F25" s="6" t="s">
        <v>19</v>
      </c>
      <c r="G25" s="6" t="s">
        <v>257</v>
      </c>
      <c r="H25" s="6">
        <v>5</v>
      </c>
      <c r="I25" s="6">
        <v>21.27</v>
      </c>
      <c r="J25" s="6">
        <v>106.35</v>
      </c>
      <c r="K25" s="6" t="s">
        <v>256</v>
      </c>
      <c r="L25" s="6" t="s">
        <v>35</v>
      </c>
      <c r="M25" s="6" t="s">
        <v>207</v>
      </c>
    </row>
    <row r="26" spans="1:13" ht="60">
      <c r="A26" s="6">
        <v>20</v>
      </c>
      <c r="B26" s="6" t="s">
        <v>255</v>
      </c>
      <c r="C26" s="63">
        <v>43395</v>
      </c>
      <c r="D26" s="6" t="s">
        <v>254</v>
      </c>
      <c r="E26" s="6" t="s">
        <v>253</v>
      </c>
      <c r="F26" s="6" t="s">
        <v>19</v>
      </c>
      <c r="G26" s="6" t="s">
        <v>252</v>
      </c>
      <c r="H26" s="6">
        <v>77</v>
      </c>
      <c r="I26" s="6">
        <v>76.08</v>
      </c>
      <c r="J26" s="6">
        <v>5858.16</v>
      </c>
      <c r="K26" s="6" t="s">
        <v>251</v>
      </c>
      <c r="L26" s="6" t="s">
        <v>15</v>
      </c>
      <c r="M26" s="6" t="s">
        <v>207</v>
      </c>
    </row>
    <row r="27" spans="1:13" ht="60">
      <c r="A27" s="6">
        <v>21</v>
      </c>
      <c r="B27" s="6" t="s">
        <v>250</v>
      </c>
      <c r="C27" s="63">
        <v>43395</v>
      </c>
      <c r="D27" s="6" t="s">
        <v>247</v>
      </c>
      <c r="E27" s="6" t="s">
        <v>246</v>
      </c>
      <c r="F27" s="6" t="s">
        <v>245</v>
      </c>
      <c r="G27" s="6" t="s">
        <v>244</v>
      </c>
      <c r="H27" s="6">
        <v>1</v>
      </c>
      <c r="I27" s="6">
        <v>168</v>
      </c>
      <c r="J27" s="6">
        <v>168</v>
      </c>
      <c r="K27" s="6" t="s">
        <v>249</v>
      </c>
      <c r="L27" s="6" t="s">
        <v>35</v>
      </c>
      <c r="M27" s="6" t="s">
        <v>207</v>
      </c>
    </row>
    <row r="28" spans="1:13" ht="60">
      <c r="A28" s="6">
        <v>22</v>
      </c>
      <c r="B28" s="6" t="s">
        <v>248</v>
      </c>
      <c r="C28" s="63">
        <v>43395</v>
      </c>
      <c r="D28" s="6" t="s">
        <v>247</v>
      </c>
      <c r="E28" s="6" t="s">
        <v>246</v>
      </c>
      <c r="F28" s="6" t="s">
        <v>245</v>
      </c>
      <c r="G28" s="6" t="s">
        <v>244</v>
      </c>
      <c r="H28" s="6">
        <v>1</v>
      </c>
      <c r="I28" s="6">
        <v>367.34</v>
      </c>
      <c r="J28" s="6">
        <v>367.34</v>
      </c>
      <c r="K28" s="6" t="s">
        <v>243</v>
      </c>
      <c r="L28" s="6" t="s">
        <v>35</v>
      </c>
      <c r="M28" s="6" t="s">
        <v>207</v>
      </c>
    </row>
    <row r="29" spans="1:13" ht="75">
      <c r="A29" s="6">
        <v>23</v>
      </c>
      <c r="B29" s="6" t="s">
        <v>242</v>
      </c>
      <c r="C29" s="63">
        <v>43391</v>
      </c>
      <c r="D29" s="6" t="s">
        <v>212</v>
      </c>
      <c r="E29" s="6" t="s">
        <v>241</v>
      </c>
      <c r="F29" s="6" t="s">
        <v>240</v>
      </c>
      <c r="G29" s="6" t="s">
        <v>239</v>
      </c>
      <c r="H29" s="6">
        <v>157</v>
      </c>
      <c r="I29" s="6">
        <v>5.8</v>
      </c>
      <c r="J29" s="6">
        <v>910.6</v>
      </c>
      <c r="K29" s="6" t="s">
        <v>238</v>
      </c>
      <c r="L29" s="6" t="s">
        <v>15</v>
      </c>
      <c r="M29" s="6" t="s">
        <v>207</v>
      </c>
    </row>
    <row r="30" spans="1:13" ht="45">
      <c r="A30" s="6">
        <v>24</v>
      </c>
      <c r="B30" s="6" t="s">
        <v>237</v>
      </c>
      <c r="C30" s="63">
        <v>43378</v>
      </c>
      <c r="D30" s="6" t="s">
        <v>236</v>
      </c>
      <c r="E30" s="6" t="s">
        <v>235</v>
      </c>
      <c r="F30" s="6" t="s">
        <v>234</v>
      </c>
      <c r="G30" s="6" t="s">
        <v>233</v>
      </c>
      <c r="H30" s="6">
        <v>2</v>
      </c>
      <c r="I30" s="6">
        <v>35</v>
      </c>
      <c r="J30" s="6">
        <v>70</v>
      </c>
      <c r="K30" s="6" t="s">
        <v>232</v>
      </c>
      <c r="L30" s="6" t="s">
        <v>15</v>
      </c>
      <c r="M30" s="6" t="s">
        <v>207</v>
      </c>
    </row>
    <row r="31" spans="1:13" ht="165">
      <c r="A31" s="6">
        <v>25</v>
      </c>
      <c r="B31" s="6" t="s">
        <v>231</v>
      </c>
      <c r="C31" s="63">
        <v>43377</v>
      </c>
      <c r="D31" s="6" t="s">
        <v>230</v>
      </c>
      <c r="E31" s="6" t="s">
        <v>229</v>
      </c>
      <c r="F31" s="6" t="s">
        <v>228</v>
      </c>
      <c r="G31" s="6" t="s">
        <v>227</v>
      </c>
      <c r="H31" s="6">
        <v>100</v>
      </c>
      <c r="I31" s="6">
        <v>2.23</v>
      </c>
      <c r="J31" s="6">
        <v>223</v>
      </c>
      <c r="K31" s="6" t="s">
        <v>226</v>
      </c>
      <c r="L31" s="6" t="s">
        <v>225</v>
      </c>
      <c r="M31" s="6" t="s">
        <v>207</v>
      </c>
    </row>
    <row r="32" spans="1:13" ht="45">
      <c r="A32" s="6">
        <v>26</v>
      </c>
      <c r="B32" s="6" t="s">
        <v>224</v>
      </c>
      <c r="C32" s="63">
        <v>43377</v>
      </c>
      <c r="D32" s="6" t="s">
        <v>223</v>
      </c>
      <c r="E32" s="6" t="s">
        <v>222</v>
      </c>
      <c r="F32" s="6" t="s">
        <v>221</v>
      </c>
      <c r="G32" s="6" t="s">
        <v>220</v>
      </c>
      <c r="H32" s="6">
        <v>2</v>
      </c>
      <c r="I32" s="6">
        <v>125</v>
      </c>
      <c r="J32" s="6">
        <v>250</v>
      </c>
      <c r="K32" s="6" t="s">
        <v>208</v>
      </c>
      <c r="L32" s="6" t="s">
        <v>15</v>
      </c>
      <c r="M32" s="6" t="s">
        <v>207</v>
      </c>
    </row>
    <row r="33" spans="1:13" ht="90">
      <c r="A33" s="6">
        <v>27</v>
      </c>
      <c r="B33" s="6" t="s">
        <v>219</v>
      </c>
      <c r="C33" s="63">
        <v>43375</v>
      </c>
      <c r="D33" s="6" t="s">
        <v>218</v>
      </c>
      <c r="E33" s="6" t="s">
        <v>217</v>
      </c>
      <c r="F33" s="6" t="s">
        <v>216</v>
      </c>
      <c r="G33" s="6" t="s">
        <v>215</v>
      </c>
      <c r="H33" s="6">
        <v>1</v>
      </c>
      <c r="I33" s="6">
        <v>556.20000000000005</v>
      </c>
      <c r="J33" s="6">
        <v>556.20000000000005</v>
      </c>
      <c r="K33" s="6" t="s">
        <v>214</v>
      </c>
      <c r="L33" s="6" t="s">
        <v>23</v>
      </c>
      <c r="M33" s="6" t="s">
        <v>207</v>
      </c>
    </row>
    <row r="34" spans="1:13" ht="75">
      <c r="A34" s="6">
        <v>28</v>
      </c>
      <c r="B34" s="6" t="s">
        <v>213</v>
      </c>
      <c r="C34" s="63">
        <v>43375</v>
      </c>
      <c r="D34" s="6" t="s">
        <v>212</v>
      </c>
      <c r="E34" s="6" t="s">
        <v>211</v>
      </c>
      <c r="F34" s="6" t="s">
        <v>210</v>
      </c>
      <c r="G34" s="6" t="s">
        <v>209</v>
      </c>
      <c r="H34" s="6">
        <v>1</v>
      </c>
      <c r="I34" s="6">
        <v>1879.75</v>
      </c>
      <c r="J34" s="6">
        <v>1879.75</v>
      </c>
      <c r="K34" s="6" t="s">
        <v>208</v>
      </c>
      <c r="L34" s="6" t="s">
        <v>15</v>
      </c>
      <c r="M34" s="6" t="s">
        <v>207</v>
      </c>
    </row>
    <row r="35" spans="1:13" ht="18.75">
      <c r="A35" s="145" t="s">
        <v>206</v>
      </c>
      <c r="B35" s="145"/>
      <c r="C35" s="145"/>
      <c r="D35" s="145"/>
      <c r="E35" s="145"/>
      <c r="F35" s="145"/>
      <c r="G35" s="145"/>
      <c r="H35" s="145"/>
      <c r="I35" s="145"/>
      <c r="J35" s="146">
        <f>SUM(J7:J34)</f>
        <v>16414.950000000004</v>
      </c>
      <c r="K35" s="146"/>
      <c r="L35" s="146"/>
      <c r="M35" s="146"/>
    </row>
  </sheetData>
  <autoFilter ref="A6:M6"/>
  <mergeCells count="6">
    <mergeCell ref="E1:G1"/>
    <mergeCell ref="E2:G2"/>
    <mergeCell ref="E3:G3"/>
    <mergeCell ref="A5:M5"/>
    <mergeCell ref="A35:I35"/>
    <mergeCell ref="J35:M35"/>
  </mergeCells>
  <pageMargins left="0.70866141732283472" right="0.70866141732283472" top="0.74803149606299213" bottom="0.74803149606299213" header="0.31496062992125984" footer="0.31496062992125984"/>
  <pageSetup scale="70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topLeftCell="A20" zoomScale="70" zoomScaleNormal="70" workbookViewId="0">
      <selection activeCell="J3" sqref="J3:J26"/>
    </sheetView>
  </sheetViews>
  <sheetFormatPr baseColWidth="10" defaultRowHeight="15"/>
  <cols>
    <col min="1" max="1" width="4.42578125" customWidth="1"/>
    <col min="2" max="2" width="10.85546875" customWidth="1"/>
    <col min="3" max="3" width="11" customWidth="1"/>
    <col min="4" max="4" width="12.85546875" customWidth="1"/>
    <col min="5" max="5" width="25.85546875" customWidth="1"/>
    <col min="6" max="6" width="12.85546875" style="21" customWidth="1"/>
    <col min="7" max="7" width="20.42578125" customWidth="1"/>
    <col min="8" max="8" width="6.140625" customWidth="1"/>
    <col min="9" max="9" width="14.140625" style="20" customWidth="1"/>
    <col min="10" max="10" width="13.5703125" style="19" customWidth="1"/>
    <col min="11" max="11" width="13.140625" style="18" customWidth="1"/>
    <col min="12" max="12" width="12.140625" customWidth="1"/>
    <col min="13" max="13" width="16.28515625" customWidth="1"/>
  </cols>
  <sheetData>
    <row r="1" spans="1:15" ht="26.25">
      <c r="A1" s="151" t="s">
        <v>205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33.75">
      <c r="A2" s="49" t="s">
        <v>204</v>
      </c>
      <c r="B2" s="57" t="s">
        <v>203</v>
      </c>
      <c r="C2" s="57" t="s">
        <v>4</v>
      </c>
      <c r="D2" s="57" t="s">
        <v>5</v>
      </c>
      <c r="E2" s="57" t="s">
        <v>6</v>
      </c>
      <c r="F2" s="57" t="s">
        <v>7</v>
      </c>
      <c r="G2" s="57" t="s">
        <v>8</v>
      </c>
      <c r="H2" s="57" t="s">
        <v>202</v>
      </c>
      <c r="I2" s="58" t="s">
        <v>10</v>
      </c>
      <c r="J2" s="57" t="s">
        <v>201</v>
      </c>
      <c r="K2" s="57" t="s">
        <v>12</v>
      </c>
      <c r="L2" s="57" t="s">
        <v>13</v>
      </c>
      <c r="M2" s="56" t="s">
        <v>200</v>
      </c>
    </row>
    <row r="3" spans="1:15" ht="78.75">
      <c r="A3" s="97">
        <v>1</v>
      </c>
      <c r="B3" s="45" t="s">
        <v>199</v>
      </c>
      <c r="C3" s="48">
        <v>43376</v>
      </c>
      <c r="D3" s="43">
        <v>871410011</v>
      </c>
      <c r="E3" s="43" t="s">
        <v>143</v>
      </c>
      <c r="F3" s="50" t="s">
        <v>196</v>
      </c>
      <c r="G3" s="43" t="s">
        <v>198</v>
      </c>
      <c r="H3" s="47">
        <v>1</v>
      </c>
      <c r="I3" s="46">
        <v>1451.4</v>
      </c>
      <c r="J3" s="46">
        <v>1451.4</v>
      </c>
      <c r="K3" s="45" t="s">
        <v>194</v>
      </c>
      <c r="L3" s="50" t="s">
        <v>134</v>
      </c>
      <c r="M3" s="43" t="s">
        <v>127</v>
      </c>
      <c r="O3" s="51"/>
    </row>
    <row r="4" spans="1:15" ht="67.5">
      <c r="A4" s="97"/>
      <c r="B4" s="45" t="s">
        <v>197</v>
      </c>
      <c r="C4" s="48">
        <v>43376</v>
      </c>
      <c r="D4" s="43">
        <v>871410011</v>
      </c>
      <c r="E4" s="43" t="s">
        <v>143</v>
      </c>
      <c r="F4" s="50" t="s">
        <v>196</v>
      </c>
      <c r="G4" s="43" t="s">
        <v>195</v>
      </c>
      <c r="H4" s="47">
        <v>1</v>
      </c>
      <c r="I4" s="46">
        <v>166</v>
      </c>
      <c r="J4" s="46">
        <v>166</v>
      </c>
      <c r="K4" s="45" t="s">
        <v>194</v>
      </c>
      <c r="L4" s="50" t="s">
        <v>134</v>
      </c>
      <c r="M4" s="43" t="s">
        <v>127</v>
      </c>
    </row>
    <row r="5" spans="1:15" ht="33.75">
      <c r="A5" s="55">
        <v>2</v>
      </c>
      <c r="B5" s="45" t="s">
        <v>193</v>
      </c>
      <c r="C5" s="48">
        <v>43375</v>
      </c>
      <c r="D5" s="43">
        <v>229100112</v>
      </c>
      <c r="E5" s="43" t="s">
        <v>192</v>
      </c>
      <c r="F5" s="50" t="s">
        <v>191</v>
      </c>
      <c r="G5" s="43" t="s">
        <v>190</v>
      </c>
      <c r="H5" s="47">
        <v>1</v>
      </c>
      <c r="I5" s="46">
        <v>6966.4</v>
      </c>
      <c r="J5" s="46">
        <f t="shared" ref="J5:J10" si="0">H5*I5</f>
        <v>6966.4</v>
      </c>
      <c r="K5" s="50" t="s">
        <v>189</v>
      </c>
      <c r="L5" s="43" t="s">
        <v>188</v>
      </c>
      <c r="M5" s="43" t="s">
        <v>127</v>
      </c>
    </row>
    <row r="6" spans="1:15" ht="56.25">
      <c r="A6" s="148">
        <v>3</v>
      </c>
      <c r="B6" s="45" t="s">
        <v>187</v>
      </c>
      <c r="C6" s="48">
        <v>43375</v>
      </c>
      <c r="D6" s="43">
        <v>632300014</v>
      </c>
      <c r="E6" s="43" t="s">
        <v>151</v>
      </c>
      <c r="F6" s="50" t="s">
        <v>150</v>
      </c>
      <c r="G6" s="43" t="s">
        <v>151</v>
      </c>
      <c r="H6" s="47">
        <v>1</v>
      </c>
      <c r="I6" s="46">
        <v>2412.1999999999998</v>
      </c>
      <c r="J6" s="46">
        <f t="shared" si="0"/>
        <v>2412.1999999999998</v>
      </c>
      <c r="K6" s="45" t="s">
        <v>182</v>
      </c>
      <c r="L6" s="50" t="s">
        <v>134</v>
      </c>
      <c r="M6" s="43" t="s">
        <v>127</v>
      </c>
      <c r="O6" s="51"/>
    </row>
    <row r="7" spans="1:15" ht="56.25">
      <c r="A7" s="150"/>
      <c r="B7" s="45" t="s">
        <v>186</v>
      </c>
      <c r="C7" s="48">
        <v>43375</v>
      </c>
      <c r="D7" s="43">
        <v>632300014</v>
      </c>
      <c r="E7" s="43" t="s">
        <v>151</v>
      </c>
      <c r="F7" s="50" t="s">
        <v>150</v>
      </c>
      <c r="G7" s="43" t="s">
        <v>149</v>
      </c>
      <c r="H7" s="47">
        <v>1</v>
      </c>
      <c r="I7" s="46">
        <v>1437.8</v>
      </c>
      <c r="J7" s="46">
        <f t="shared" si="0"/>
        <v>1437.8</v>
      </c>
      <c r="K7" s="45" t="s">
        <v>182</v>
      </c>
      <c r="L7" s="50" t="s">
        <v>134</v>
      </c>
      <c r="M7" s="43" t="s">
        <v>127</v>
      </c>
      <c r="O7" s="51"/>
    </row>
    <row r="8" spans="1:15" ht="56.25">
      <c r="A8" s="150"/>
      <c r="B8" s="45" t="s">
        <v>185</v>
      </c>
      <c r="C8" s="48">
        <v>43375</v>
      </c>
      <c r="D8" s="43">
        <v>632300014</v>
      </c>
      <c r="E8" s="43" t="s">
        <v>151</v>
      </c>
      <c r="F8" s="50" t="s">
        <v>150</v>
      </c>
      <c r="G8" s="43" t="s">
        <v>149</v>
      </c>
      <c r="H8" s="47">
        <v>1</v>
      </c>
      <c r="I8" s="46">
        <v>1883.92</v>
      </c>
      <c r="J8" s="46">
        <f t="shared" si="0"/>
        <v>1883.92</v>
      </c>
      <c r="K8" s="45" t="s">
        <v>182</v>
      </c>
      <c r="L8" s="50" t="s">
        <v>134</v>
      </c>
      <c r="M8" s="43" t="s">
        <v>127</v>
      </c>
    </row>
    <row r="9" spans="1:15" ht="56.25">
      <c r="A9" s="150"/>
      <c r="B9" s="45" t="s">
        <v>184</v>
      </c>
      <c r="C9" s="48">
        <v>43375</v>
      </c>
      <c r="D9" s="43">
        <v>632300014</v>
      </c>
      <c r="E9" s="43" t="s">
        <v>151</v>
      </c>
      <c r="F9" s="50" t="s">
        <v>150</v>
      </c>
      <c r="G9" s="43" t="s">
        <v>149</v>
      </c>
      <c r="H9" s="47">
        <v>1</v>
      </c>
      <c r="I9" s="46">
        <v>776</v>
      </c>
      <c r="J9" s="46">
        <f t="shared" si="0"/>
        <v>776</v>
      </c>
      <c r="K9" s="45" t="s">
        <v>182</v>
      </c>
      <c r="L9" s="50" t="s">
        <v>134</v>
      </c>
      <c r="M9" s="43" t="s">
        <v>127</v>
      </c>
    </row>
    <row r="10" spans="1:15" ht="56.25">
      <c r="A10" s="149"/>
      <c r="B10" s="45" t="s">
        <v>183</v>
      </c>
      <c r="C10" s="48">
        <v>43384</v>
      </c>
      <c r="D10" s="43">
        <v>632300014</v>
      </c>
      <c r="E10" s="43" t="s">
        <v>151</v>
      </c>
      <c r="F10" s="50" t="s">
        <v>150</v>
      </c>
      <c r="G10" s="43" t="s">
        <v>149</v>
      </c>
      <c r="H10" s="47">
        <v>1</v>
      </c>
      <c r="I10" s="46">
        <v>456</v>
      </c>
      <c r="J10" s="46">
        <f t="shared" si="0"/>
        <v>456</v>
      </c>
      <c r="K10" s="45" t="s">
        <v>182</v>
      </c>
      <c r="L10" s="50" t="s">
        <v>134</v>
      </c>
      <c r="M10" s="43" t="s">
        <v>127</v>
      </c>
    </row>
    <row r="11" spans="1:15" ht="67.5">
      <c r="A11" s="54">
        <v>4</v>
      </c>
      <c r="B11" s="45" t="s">
        <v>181</v>
      </c>
      <c r="C11" s="48">
        <v>43374</v>
      </c>
      <c r="D11" s="43">
        <v>859900021</v>
      </c>
      <c r="E11" s="43" t="s">
        <v>177</v>
      </c>
      <c r="F11" s="50" t="s">
        <v>176</v>
      </c>
      <c r="G11" s="43" t="s">
        <v>180</v>
      </c>
      <c r="H11" s="47">
        <v>1</v>
      </c>
      <c r="I11" s="46">
        <v>380</v>
      </c>
      <c r="J11" s="46">
        <f>I11</f>
        <v>380</v>
      </c>
      <c r="K11" s="45" t="s">
        <v>179</v>
      </c>
      <c r="L11" s="50" t="s">
        <v>134</v>
      </c>
      <c r="M11" s="43" t="s">
        <v>127</v>
      </c>
    </row>
    <row r="12" spans="1:15" ht="45">
      <c r="A12" s="49">
        <v>5</v>
      </c>
      <c r="B12" s="45" t="s">
        <v>178</v>
      </c>
      <c r="C12" s="48">
        <v>43382</v>
      </c>
      <c r="D12" s="43">
        <v>881220011</v>
      </c>
      <c r="E12" s="43" t="s">
        <v>177</v>
      </c>
      <c r="F12" s="50" t="s">
        <v>176</v>
      </c>
      <c r="G12" s="43" t="s">
        <v>175</v>
      </c>
      <c r="H12" s="47">
        <v>1</v>
      </c>
      <c r="I12" s="46">
        <v>280</v>
      </c>
      <c r="J12" s="46">
        <v>280</v>
      </c>
      <c r="K12" s="45" t="s">
        <v>174</v>
      </c>
      <c r="L12" s="50" t="s">
        <v>134</v>
      </c>
      <c r="M12" s="43" t="s">
        <v>127</v>
      </c>
    </row>
    <row r="13" spans="1:15" ht="33.75">
      <c r="A13" s="148">
        <v>6</v>
      </c>
      <c r="B13" s="45" t="s">
        <v>173</v>
      </c>
      <c r="C13" s="48">
        <v>43395</v>
      </c>
      <c r="D13" s="43">
        <v>871410011</v>
      </c>
      <c r="E13" s="43" t="s">
        <v>143</v>
      </c>
      <c r="F13" s="50" t="s">
        <v>142</v>
      </c>
      <c r="G13" s="43" t="s">
        <v>172</v>
      </c>
      <c r="H13" s="47">
        <v>1</v>
      </c>
      <c r="I13" s="46">
        <v>530</v>
      </c>
      <c r="J13" s="46">
        <f>I13</f>
        <v>530</v>
      </c>
      <c r="K13" s="45" t="s">
        <v>169</v>
      </c>
      <c r="L13" s="50" t="s">
        <v>134</v>
      </c>
      <c r="M13" s="43" t="s">
        <v>127</v>
      </c>
    </row>
    <row r="14" spans="1:15" ht="33.75">
      <c r="A14" s="149"/>
      <c r="B14" s="45" t="s">
        <v>171</v>
      </c>
      <c r="C14" s="48">
        <v>43395</v>
      </c>
      <c r="D14" s="43">
        <v>871410011</v>
      </c>
      <c r="E14" s="43" t="s">
        <v>143</v>
      </c>
      <c r="F14" s="50" t="s">
        <v>142</v>
      </c>
      <c r="G14" s="43" t="s">
        <v>170</v>
      </c>
      <c r="H14" s="47">
        <v>1</v>
      </c>
      <c r="I14" s="46">
        <v>50</v>
      </c>
      <c r="J14" s="46">
        <v>50</v>
      </c>
      <c r="K14" s="45" t="s">
        <v>169</v>
      </c>
      <c r="L14" s="50" t="s">
        <v>134</v>
      </c>
      <c r="M14" s="43" t="s">
        <v>127</v>
      </c>
    </row>
    <row r="15" spans="1:15" ht="45">
      <c r="A15" s="54">
        <v>7</v>
      </c>
      <c r="B15" s="45" t="s">
        <v>168</v>
      </c>
      <c r="C15" s="48">
        <v>43395</v>
      </c>
      <c r="D15" s="43">
        <v>871410011</v>
      </c>
      <c r="E15" s="43" t="s">
        <v>143</v>
      </c>
      <c r="F15" s="50" t="s">
        <v>142</v>
      </c>
      <c r="G15" s="43" t="s">
        <v>167</v>
      </c>
      <c r="H15" s="47">
        <v>1</v>
      </c>
      <c r="I15" s="46">
        <v>111</v>
      </c>
      <c r="J15" s="46">
        <f>I15</f>
        <v>111</v>
      </c>
      <c r="K15" s="45" t="s">
        <v>140</v>
      </c>
      <c r="L15" s="50" t="s">
        <v>134</v>
      </c>
      <c r="M15" s="43" t="s">
        <v>127</v>
      </c>
    </row>
    <row r="16" spans="1:15" ht="45">
      <c r="A16" s="53">
        <v>8</v>
      </c>
      <c r="B16" s="45" t="s">
        <v>166</v>
      </c>
      <c r="C16" s="48">
        <v>43384</v>
      </c>
      <c r="D16" s="43">
        <v>643190111</v>
      </c>
      <c r="E16" s="43" t="s">
        <v>165</v>
      </c>
      <c r="F16" s="50" t="s">
        <v>164</v>
      </c>
      <c r="G16" s="43" t="s">
        <v>163</v>
      </c>
      <c r="H16" s="47">
        <v>1</v>
      </c>
      <c r="I16" s="46">
        <v>70</v>
      </c>
      <c r="J16" s="46">
        <f t="shared" ref="J16:J22" si="1">H16*I16</f>
        <v>70</v>
      </c>
      <c r="K16" s="45" t="s">
        <v>162</v>
      </c>
      <c r="L16" s="50" t="s">
        <v>134</v>
      </c>
      <c r="M16" s="43" t="s">
        <v>127</v>
      </c>
    </row>
    <row r="17" spans="1:15" ht="56.25">
      <c r="A17" s="52">
        <v>9</v>
      </c>
      <c r="B17" s="45" t="s">
        <v>161</v>
      </c>
      <c r="C17" s="48">
        <v>43433</v>
      </c>
      <c r="D17" s="43">
        <v>859901911</v>
      </c>
      <c r="E17" s="43" t="s">
        <v>160</v>
      </c>
      <c r="F17" s="50" t="s">
        <v>159</v>
      </c>
      <c r="G17" s="43" t="s">
        <v>158</v>
      </c>
      <c r="H17" s="47">
        <v>1</v>
      </c>
      <c r="I17" s="46">
        <v>105</v>
      </c>
      <c r="J17" s="46">
        <f t="shared" si="1"/>
        <v>105</v>
      </c>
      <c r="K17" s="45" t="s">
        <v>157</v>
      </c>
      <c r="L17" s="50" t="s">
        <v>134</v>
      </c>
      <c r="M17" s="43" t="s">
        <v>127</v>
      </c>
      <c r="O17" s="51"/>
    </row>
    <row r="18" spans="1:15" ht="56.25">
      <c r="A18" s="148">
        <v>10</v>
      </c>
      <c r="B18" s="45" t="s">
        <v>156</v>
      </c>
      <c r="C18" s="48">
        <v>43392</v>
      </c>
      <c r="D18" s="43">
        <v>632300014</v>
      </c>
      <c r="E18" s="43" t="s">
        <v>151</v>
      </c>
      <c r="F18" s="50" t="s">
        <v>150</v>
      </c>
      <c r="G18" s="43" t="s">
        <v>151</v>
      </c>
      <c r="H18" s="47">
        <v>1</v>
      </c>
      <c r="I18" s="46">
        <v>1883.92</v>
      </c>
      <c r="J18" s="46">
        <f t="shared" si="1"/>
        <v>1883.92</v>
      </c>
      <c r="K18" s="45" t="s">
        <v>148</v>
      </c>
      <c r="L18" s="43" t="s">
        <v>134</v>
      </c>
      <c r="M18" s="43" t="s">
        <v>127</v>
      </c>
      <c r="O18" s="51"/>
    </row>
    <row r="19" spans="1:15" ht="56.25">
      <c r="A19" s="150"/>
      <c r="B19" s="45" t="s">
        <v>155</v>
      </c>
      <c r="C19" s="48">
        <v>43392</v>
      </c>
      <c r="D19" s="43">
        <v>632300014</v>
      </c>
      <c r="E19" s="43" t="s">
        <v>151</v>
      </c>
      <c r="F19" s="50" t="s">
        <v>150</v>
      </c>
      <c r="G19" s="43" t="s">
        <v>149</v>
      </c>
      <c r="H19" s="47">
        <v>1</v>
      </c>
      <c r="I19" s="46">
        <v>776</v>
      </c>
      <c r="J19" s="46">
        <f t="shared" si="1"/>
        <v>776</v>
      </c>
      <c r="K19" s="45" t="s">
        <v>148</v>
      </c>
      <c r="L19" s="43" t="s">
        <v>134</v>
      </c>
      <c r="M19" s="43" t="s">
        <v>127</v>
      </c>
    </row>
    <row r="20" spans="1:15" ht="56.25">
      <c r="A20" s="150"/>
      <c r="B20" s="45" t="s">
        <v>154</v>
      </c>
      <c r="C20" s="48">
        <v>43392</v>
      </c>
      <c r="D20" s="43">
        <v>632300014</v>
      </c>
      <c r="E20" s="43" t="s">
        <v>151</v>
      </c>
      <c r="F20" s="50" t="s">
        <v>150</v>
      </c>
      <c r="G20" s="43" t="s">
        <v>149</v>
      </c>
      <c r="H20" s="47">
        <v>1</v>
      </c>
      <c r="I20" s="46">
        <v>456</v>
      </c>
      <c r="J20" s="46">
        <f t="shared" si="1"/>
        <v>456</v>
      </c>
      <c r="K20" s="45" t="s">
        <v>148</v>
      </c>
      <c r="L20" s="43" t="s">
        <v>134</v>
      </c>
      <c r="M20" s="43" t="s">
        <v>127</v>
      </c>
      <c r="O20" s="51"/>
    </row>
    <row r="21" spans="1:15" ht="56.25">
      <c r="A21" s="150"/>
      <c r="B21" s="45" t="s">
        <v>153</v>
      </c>
      <c r="C21" s="48">
        <v>43392</v>
      </c>
      <c r="D21" s="43">
        <v>632300014</v>
      </c>
      <c r="E21" s="43" t="s">
        <v>151</v>
      </c>
      <c r="F21" s="50" t="s">
        <v>150</v>
      </c>
      <c r="G21" s="43" t="s">
        <v>149</v>
      </c>
      <c r="H21" s="47">
        <v>1</v>
      </c>
      <c r="I21" s="46">
        <v>1437.8</v>
      </c>
      <c r="J21" s="46">
        <f t="shared" si="1"/>
        <v>1437.8</v>
      </c>
      <c r="K21" s="45" t="s">
        <v>148</v>
      </c>
      <c r="L21" s="43" t="s">
        <v>134</v>
      </c>
      <c r="M21" s="43" t="s">
        <v>127</v>
      </c>
    </row>
    <row r="22" spans="1:15" ht="56.25">
      <c r="A22" s="149"/>
      <c r="B22" s="45" t="s">
        <v>152</v>
      </c>
      <c r="C22" s="48">
        <v>43392</v>
      </c>
      <c r="D22" s="43">
        <v>632300014</v>
      </c>
      <c r="E22" s="43" t="s">
        <v>151</v>
      </c>
      <c r="F22" s="50" t="s">
        <v>150</v>
      </c>
      <c r="G22" s="43" t="s">
        <v>149</v>
      </c>
      <c r="H22" s="47">
        <v>1</v>
      </c>
      <c r="I22" s="46">
        <v>2412.1999999999998</v>
      </c>
      <c r="J22" s="46">
        <f t="shared" si="1"/>
        <v>2412.1999999999998</v>
      </c>
      <c r="K22" s="45" t="s">
        <v>148</v>
      </c>
      <c r="L22" s="50" t="s">
        <v>134</v>
      </c>
      <c r="M22" s="43" t="s">
        <v>127</v>
      </c>
    </row>
    <row r="23" spans="1:15" ht="45">
      <c r="A23" s="49">
        <v>11</v>
      </c>
      <c r="B23" s="45" t="s">
        <v>147</v>
      </c>
      <c r="C23" s="48">
        <v>43403</v>
      </c>
      <c r="D23" s="43">
        <v>871410011</v>
      </c>
      <c r="E23" s="43" t="s">
        <v>143</v>
      </c>
      <c r="F23" s="50" t="s">
        <v>142</v>
      </c>
      <c r="G23" s="43" t="s">
        <v>146</v>
      </c>
      <c r="H23" s="47">
        <v>1</v>
      </c>
      <c r="I23" s="46">
        <v>222</v>
      </c>
      <c r="J23" s="46">
        <f>I23</f>
        <v>222</v>
      </c>
      <c r="K23" s="45" t="s">
        <v>145</v>
      </c>
      <c r="L23" s="50" t="s">
        <v>134</v>
      </c>
      <c r="M23" s="43" t="s">
        <v>127</v>
      </c>
    </row>
    <row r="24" spans="1:15" ht="67.5">
      <c r="A24" s="49">
        <v>12</v>
      </c>
      <c r="B24" s="45" t="s">
        <v>144</v>
      </c>
      <c r="C24" s="48">
        <v>43403</v>
      </c>
      <c r="D24" s="43">
        <v>871410011</v>
      </c>
      <c r="E24" s="43" t="s">
        <v>143</v>
      </c>
      <c r="F24" s="50" t="s">
        <v>142</v>
      </c>
      <c r="G24" s="43" t="s">
        <v>141</v>
      </c>
      <c r="H24" s="47">
        <v>1</v>
      </c>
      <c r="I24" s="46">
        <v>266</v>
      </c>
      <c r="J24" s="46">
        <f>I24</f>
        <v>266</v>
      </c>
      <c r="K24" s="45" t="s">
        <v>140</v>
      </c>
      <c r="L24" s="50" t="s">
        <v>134</v>
      </c>
      <c r="M24" s="43" t="s">
        <v>127</v>
      </c>
    </row>
    <row r="25" spans="1:15" ht="56.25">
      <c r="A25" s="49">
        <v>13</v>
      </c>
      <c r="B25" s="45" t="s">
        <v>139</v>
      </c>
      <c r="C25" s="48">
        <v>43403</v>
      </c>
      <c r="D25" s="43">
        <v>429921113</v>
      </c>
      <c r="E25" s="43" t="s">
        <v>138</v>
      </c>
      <c r="F25" s="50" t="s">
        <v>137</v>
      </c>
      <c r="G25" s="43" t="s">
        <v>136</v>
      </c>
      <c r="H25" s="47">
        <v>1</v>
      </c>
      <c r="I25" s="46">
        <v>58.74</v>
      </c>
      <c r="J25" s="46">
        <f>H25*I25</f>
        <v>58.74</v>
      </c>
      <c r="K25" s="45" t="s">
        <v>135</v>
      </c>
      <c r="L25" s="50" t="s">
        <v>134</v>
      </c>
      <c r="M25" s="43" t="s">
        <v>127</v>
      </c>
    </row>
    <row r="26" spans="1:15" ht="56.25">
      <c r="A26" s="49">
        <v>14</v>
      </c>
      <c r="B26" s="45" t="s">
        <v>133</v>
      </c>
      <c r="C26" s="48">
        <v>43396</v>
      </c>
      <c r="D26" s="43">
        <v>859900021</v>
      </c>
      <c r="E26" s="43" t="s">
        <v>132</v>
      </c>
      <c r="F26" s="43" t="s">
        <v>131</v>
      </c>
      <c r="G26" s="43" t="s">
        <v>130</v>
      </c>
      <c r="H26" s="47">
        <v>1</v>
      </c>
      <c r="I26" s="46">
        <v>1372</v>
      </c>
      <c r="J26" s="46">
        <f>H26*I26</f>
        <v>1372</v>
      </c>
      <c r="K26" s="45" t="s">
        <v>129</v>
      </c>
      <c r="L26" s="44" t="s">
        <v>128</v>
      </c>
      <c r="M26" s="43" t="s">
        <v>127</v>
      </c>
    </row>
    <row r="27" spans="1:15">
      <c r="A27" s="34"/>
      <c r="B27" s="34"/>
      <c r="C27" s="34"/>
      <c r="D27" s="34"/>
      <c r="E27" s="34"/>
      <c r="F27" s="34"/>
      <c r="G27" s="34"/>
      <c r="H27" s="34"/>
      <c r="I27" s="42" t="s">
        <v>126</v>
      </c>
      <c r="J27" s="41">
        <f>+J3+J4+J5+J13+J14+J15+J16+J24+J26+J23</f>
        <v>11204.8</v>
      </c>
      <c r="K27" s="34"/>
      <c r="L27" s="34"/>
      <c r="M27" s="34"/>
    </row>
    <row r="28" spans="1:15">
      <c r="A28" s="34"/>
      <c r="B28" s="34"/>
      <c r="C28" s="34"/>
      <c r="D28" s="34"/>
      <c r="E28" s="34"/>
      <c r="F28" s="34"/>
      <c r="G28" s="34"/>
      <c r="H28" s="34"/>
      <c r="I28" s="42" t="s">
        <v>125</v>
      </c>
      <c r="J28" s="41">
        <f>J6+J7+J8+J9+J10+J11+J12+J17+J18+J18+J19+J20+J21+J22+J25</f>
        <v>16639.5</v>
      </c>
      <c r="K28" s="34"/>
      <c r="L28" s="34"/>
      <c r="M28" s="34"/>
    </row>
    <row r="29" spans="1:15">
      <c r="A29" s="34"/>
      <c r="B29" s="34"/>
      <c r="C29" s="34"/>
      <c r="D29" s="34"/>
      <c r="E29" s="34"/>
      <c r="F29" s="34"/>
      <c r="G29" s="34"/>
      <c r="H29" s="34"/>
      <c r="I29" s="40" t="s">
        <v>124</v>
      </c>
      <c r="J29" s="39">
        <f>J28*0.12</f>
        <v>1996.74</v>
      </c>
      <c r="K29" s="34"/>
      <c r="L29" s="35"/>
      <c r="M29" s="34"/>
    </row>
    <row r="30" spans="1:15">
      <c r="A30" s="38"/>
      <c r="B30" s="34"/>
      <c r="C30" s="34"/>
      <c r="D30" s="34"/>
      <c r="E30" s="34"/>
      <c r="F30" s="34"/>
      <c r="G30" s="34"/>
      <c r="H30" s="34"/>
      <c r="I30" s="37" t="s">
        <v>123</v>
      </c>
      <c r="J30" s="36">
        <f>SUM(J27:J29)</f>
        <v>29841.040000000001</v>
      </c>
      <c r="K30" s="34"/>
      <c r="L30" s="35"/>
      <c r="M30" s="34"/>
    </row>
    <row r="31" spans="1:15">
      <c r="B31" s="33"/>
      <c r="C31" s="32"/>
      <c r="F31"/>
      <c r="H31" s="29"/>
      <c r="I31" s="31"/>
      <c r="J31" s="30"/>
      <c r="K31" s="29"/>
      <c r="L31" s="29"/>
    </row>
    <row r="32" spans="1:15">
      <c r="F32" s="153"/>
      <c r="G32" s="153"/>
      <c r="H32" s="153"/>
      <c r="I32" s="153"/>
    </row>
    <row r="33" spans="4:10">
      <c r="F33" s="29"/>
      <c r="G33" s="28"/>
      <c r="H33" s="27"/>
      <c r="I33" s="26"/>
    </row>
    <row r="34" spans="4:10" ht="15.75">
      <c r="F34" s="147" t="s">
        <v>122</v>
      </c>
      <c r="G34" s="147"/>
      <c r="H34" s="147"/>
      <c r="I34" s="147"/>
    </row>
    <row r="35" spans="4:10" ht="15.75">
      <c r="F35" s="147" t="s">
        <v>121</v>
      </c>
      <c r="G35" s="147"/>
      <c r="H35" s="147"/>
      <c r="I35" s="147"/>
    </row>
    <row r="40" spans="4:10" ht="15.75">
      <c r="J40" s="25"/>
    </row>
    <row r="41" spans="4:10">
      <c r="D41" s="24"/>
      <c r="J41" s="23"/>
    </row>
    <row r="42" spans="4:10">
      <c r="J42" s="22"/>
    </row>
  </sheetData>
  <mergeCells count="7">
    <mergeCell ref="F35:I35"/>
    <mergeCell ref="A13:A14"/>
    <mergeCell ref="A18:A22"/>
    <mergeCell ref="A1:M1"/>
    <mergeCell ref="A6:A10"/>
    <mergeCell ref="F32:I32"/>
    <mergeCell ref="F34:I34"/>
  </mergeCells>
  <pageMargins left="0.70866141732283472" right="0.70866141732283472" top="0.74803149606299213" bottom="0.74803149606299213" header="0.31496062992125984" footer="0.31496062992125984"/>
  <pageSetup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Q44"/>
  <sheetViews>
    <sheetView topLeftCell="A35" zoomScale="85" zoomScaleNormal="85" workbookViewId="0">
      <selection activeCell="A8" sqref="A8:M37"/>
    </sheetView>
  </sheetViews>
  <sheetFormatPr baseColWidth="10" defaultRowHeight="15"/>
  <cols>
    <col min="3" max="3" width="13.140625" customWidth="1"/>
    <col min="5" max="5" width="19.5703125" customWidth="1"/>
    <col min="6" max="6" width="17.28515625" customWidth="1"/>
    <col min="7" max="7" width="19.7109375" customWidth="1"/>
    <col min="9" max="9" width="16.7109375" bestFit="1" customWidth="1"/>
    <col min="11" max="11" width="19.7109375" customWidth="1"/>
    <col min="12" max="12" width="14.5703125" customWidth="1"/>
    <col min="13" max="13" width="17.42578125" customWidth="1"/>
  </cols>
  <sheetData>
    <row r="3" spans="1:15" ht="18.75">
      <c r="D3" s="4" t="s">
        <v>0</v>
      </c>
      <c r="E3" s="4"/>
      <c r="F3" s="4"/>
    </row>
    <row r="4" spans="1:15" ht="18.75">
      <c r="D4" s="154" t="s">
        <v>1</v>
      </c>
      <c r="E4" s="154"/>
      <c r="F4" s="154"/>
    </row>
    <row r="5" spans="1:15">
      <c r="D5" s="1"/>
      <c r="E5" s="1"/>
      <c r="F5" s="1"/>
    </row>
    <row r="6" spans="1:15">
      <c r="D6" s="2" t="s">
        <v>29</v>
      </c>
      <c r="E6" s="3"/>
      <c r="F6" s="5"/>
    </row>
    <row r="7" spans="1:15" ht="9" customHeight="1"/>
    <row r="8" spans="1:15" ht="46.5" customHeight="1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</row>
    <row r="9" spans="1:15" ht="108.75" customHeight="1">
      <c r="A9" s="14">
        <v>1</v>
      </c>
      <c r="B9" s="14">
        <v>185</v>
      </c>
      <c r="C9" s="15">
        <v>43402</v>
      </c>
      <c r="D9" s="14" t="s">
        <v>30</v>
      </c>
      <c r="E9" s="14" t="s">
        <v>31</v>
      </c>
      <c r="F9" s="14" t="s">
        <v>32</v>
      </c>
      <c r="G9" s="14" t="s">
        <v>33</v>
      </c>
      <c r="H9" s="14">
        <v>1</v>
      </c>
      <c r="I9" s="16">
        <v>295</v>
      </c>
      <c r="J9" s="16">
        <v>295</v>
      </c>
      <c r="K9" s="6" t="s">
        <v>34</v>
      </c>
      <c r="L9" s="6" t="s">
        <v>35</v>
      </c>
      <c r="M9" s="6" t="s">
        <v>28</v>
      </c>
      <c r="O9" s="10"/>
    </row>
    <row r="10" spans="1:15" ht="99.95" customHeight="1">
      <c r="A10" s="14">
        <v>2</v>
      </c>
      <c r="B10" s="14">
        <v>185</v>
      </c>
      <c r="C10" s="15">
        <v>43402</v>
      </c>
      <c r="D10" s="14" t="s">
        <v>30</v>
      </c>
      <c r="E10" s="14" t="s">
        <v>31</v>
      </c>
      <c r="F10" s="14" t="s">
        <v>32</v>
      </c>
      <c r="G10" s="14" t="s">
        <v>36</v>
      </c>
      <c r="H10" s="14">
        <v>1</v>
      </c>
      <c r="I10" s="16">
        <v>395</v>
      </c>
      <c r="J10" s="16">
        <v>395</v>
      </c>
      <c r="K10" s="6" t="s">
        <v>37</v>
      </c>
      <c r="L10" s="6" t="s">
        <v>35</v>
      </c>
      <c r="M10" s="6" t="s">
        <v>28</v>
      </c>
      <c r="O10" s="10"/>
    </row>
    <row r="11" spans="1:15" ht="99.95" customHeight="1">
      <c r="A11" s="14">
        <v>3</v>
      </c>
      <c r="B11" s="14">
        <v>185</v>
      </c>
      <c r="C11" s="15">
        <v>43402</v>
      </c>
      <c r="D11" s="14" t="s">
        <v>38</v>
      </c>
      <c r="E11" s="14" t="s">
        <v>39</v>
      </c>
      <c r="F11" s="14" t="s">
        <v>32</v>
      </c>
      <c r="G11" s="14" t="s">
        <v>40</v>
      </c>
      <c r="H11" s="14">
        <v>1</v>
      </c>
      <c r="I11" s="16">
        <v>450</v>
      </c>
      <c r="J11" s="16">
        <v>450</v>
      </c>
      <c r="K11" s="6" t="s">
        <v>41</v>
      </c>
      <c r="L11" s="6" t="s">
        <v>35</v>
      </c>
      <c r="M11" s="6" t="s">
        <v>28</v>
      </c>
      <c r="O11" s="10"/>
    </row>
    <row r="12" spans="1:15" ht="99.95" customHeight="1">
      <c r="A12" s="14">
        <v>4</v>
      </c>
      <c r="B12" s="14">
        <v>202</v>
      </c>
      <c r="C12" s="15">
        <v>43402</v>
      </c>
      <c r="D12" s="14" t="s">
        <v>42</v>
      </c>
      <c r="E12" s="14" t="s">
        <v>43</v>
      </c>
      <c r="F12" s="14" t="s">
        <v>44</v>
      </c>
      <c r="G12" s="14" t="s">
        <v>45</v>
      </c>
      <c r="H12" s="14">
        <v>1</v>
      </c>
      <c r="I12" s="16">
        <v>1518</v>
      </c>
      <c r="J12" s="16">
        <v>1518</v>
      </c>
      <c r="K12" s="6" t="s">
        <v>45</v>
      </c>
      <c r="L12" s="6" t="s">
        <v>15</v>
      </c>
      <c r="M12" s="6" t="s">
        <v>28</v>
      </c>
      <c r="O12" s="10"/>
    </row>
    <row r="13" spans="1:15" ht="55.5" customHeight="1">
      <c r="A13" s="14">
        <v>5</v>
      </c>
      <c r="B13" s="14">
        <v>825</v>
      </c>
      <c r="C13" s="15">
        <v>43399</v>
      </c>
      <c r="D13" s="14" t="s">
        <v>46</v>
      </c>
      <c r="E13" s="14" t="s">
        <v>47</v>
      </c>
      <c r="F13" s="14" t="s">
        <v>48</v>
      </c>
      <c r="G13" s="14" t="s">
        <v>49</v>
      </c>
      <c r="H13" s="14">
        <v>1</v>
      </c>
      <c r="I13" s="16">
        <v>772.2</v>
      </c>
      <c r="J13" s="16">
        <v>772.2</v>
      </c>
      <c r="K13" s="6" t="s">
        <v>50</v>
      </c>
      <c r="L13" s="6" t="s">
        <v>15</v>
      </c>
      <c r="M13" s="6" t="s">
        <v>28</v>
      </c>
      <c r="O13" s="10"/>
    </row>
    <row r="14" spans="1:15" ht="165">
      <c r="A14" s="14">
        <v>6</v>
      </c>
      <c r="B14" s="14">
        <v>2456</v>
      </c>
      <c r="C14" s="15">
        <v>43398</v>
      </c>
      <c r="D14" s="14" t="s">
        <v>51</v>
      </c>
      <c r="E14" s="14" t="s">
        <v>52</v>
      </c>
      <c r="F14" s="14" t="s">
        <v>53</v>
      </c>
      <c r="G14" s="14" t="s">
        <v>54</v>
      </c>
      <c r="H14" s="14">
        <v>3</v>
      </c>
      <c r="I14" s="16">
        <v>38</v>
      </c>
      <c r="J14" s="16">
        <v>114</v>
      </c>
      <c r="K14" s="6" t="s">
        <v>55</v>
      </c>
      <c r="L14" s="6" t="s">
        <v>15</v>
      </c>
      <c r="M14" s="6" t="s">
        <v>28</v>
      </c>
      <c r="O14" s="10"/>
    </row>
    <row r="15" spans="1:15" ht="99.95" customHeight="1">
      <c r="A15" s="14">
        <v>7</v>
      </c>
      <c r="B15" s="14">
        <v>2456</v>
      </c>
      <c r="C15" s="15">
        <v>43398</v>
      </c>
      <c r="D15" s="14" t="s">
        <v>51</v>
      </c>
      <c r="E15" s="14" t="s">
        <v>52</v>
      </c>
      <c r="F15" s="14" t="s">
        <v>113</v>
      </c>
      <c r="G15" s="14" t="s">
        <v>56</v>
      </c>
      <c r="H15" s="14">
        <v>4</v>
      </c>
      <c r="I15" s="16">
        <v>60</v>
      </c>
      <c r="J15" s="16">
        <v>240</v>
      </c>
      <c r="K15" s="6" t="s">
        <v>56</v>
      </c>
      <c r="L15" s="6" t="s">
        <v>15</v>
      </c>
      <c r="M15" s="6" t="s">
        <v>28</v>
      </c>
      <c r="O15" s="10"/>
    </row>
    <row r="16" spans="1:15" ht="66" customHeight="1">
      <c r="A16" s="14">
        <v>8</v>
      </c>
      <c r="B16" s="14">
        <v>2456</v>
      </c>
      <c r="C16" s="15">
        <v>43398</v>
      </c>
      <c r="D16" s="14" t="s">
        <v>57</v>
      </c>
      <c r="E16" s="14" t="s">
        <v>58</v>
      </c>
      <c r="F16" s="14" t="s">
        <v>113</v>
      </c>
      <c r="G16" s="14" t="s">
        <v>59</v>
      </c>
      <c r="H16" s="14">
        <v>3</v>
      </c>
      <c r="I16" s="16">
        <v>15</v>
      </c>
      <c r="J16" s="16">
        <v>45</v>
      </c>
      <c r="K16" s="6" t="s">
        <v>60</v>
      </c>
      <c r="L16" s="6" t="s">
        <v>15</v>
      </c>
      <c r="M16" s="6" t="s">
        <v>28</v>
      </c>
      <c r="O16" s="10"/>
    </row>
    <row r="17" spans="1:15" ht="111.75" customHeight="1">
      <c r="A17" s="14">
        <v>9</v>
      </c>
      <c r="B17" s="14">
        <v>2456</v>
      </c>
      <c r="C17" s="15">
        <v>43398</v>
      </c>
      <c r="D17" s="14" t="s">
        <v>51</v>
      </c>
      <c r="E17" s="14" t="s">
        <v>52</v>
      </c>
      <c r="F17" s="14" t="s">
        <v>113</v>
      </c>
      <c r="G17" s="14" t="s">
        <v>61</v>
      </c>
      <c r="H17" s="14">
        <v>106</v>
      </c>
      <c r="I17" s="16">
        <v>3.3</v>
      </c>
      <c r="J17" s="16">
        <v>349.8</v>
      </c>
      <c r="K17" s="6" t="s">
        <v>62</v>
      </c>
      <c r="L17" s="6" t="s">
        <v>15</v>
      </c>
      <c r="M17" s="6" t="s">
        <v>28</v>
      </c>
      <c r="O17" s="10">
        <v>20</v>
      </c>
    </row>
    <row r="18" spans="1:15" ht="99.95" customHeight="1">
      <c r="A18" s="14">
        <v>10</v>
      </c>
      <c r="B18" s="14">
        <v>2215</v>
      </c>
      <c r="C18" s="15">
        <v>43396</v>
      </c>
      <c r="D18" s="14" t="s">
        <v>63</v>
      </c>
      <c r="E18" s="14" t="s">
        <v>64</v>
      </c>
      <c r="F18" s="14" t="s">
        <v>65</v>
      </c>
      <c r="G18" s="14" t="s">
        <v>66</v>
      </c>
      <c r="H18" s="14">
        <v>10</v>
      </c>
      <c r="I18" s="16">
        <v>95</v>
      </c>
      <c r="J18" s="16">
        <v>950</v>
      </c>
      <c r="K18" s="6" t="s">
        <v>67</v>
      </c>
      <c r="L18" s="6" t="s">
        <v>15</v>
      </c>
      <c r="M18" s="6" t="s">
        <v>28</v>
      </c>
      <c r="O18" s="10">
        <v>180</v>
      </c>
    </row>
    <row r="19" spans="1:15" ht="99.95" customHeight="1">
      <c r="A19" s="14">
        <v>11</v>
      </c>
      <c r="B19" s="14">
        <v>2215</v>
      </c>
      <c r="C19" s="15">
        <v>43396</v>
      </c>
      <c r="D19" s="14" t="s">
        <v>51</v>
      </c>
      <c r="E19" s="14" t="s">
        <v>52</v>
      </c>
      <c r="F19" s="14" t="s">
        <v>65</v>
      </c>
      <c r="G19" s="14" t="s">
        <v>117</v>
      </c>
      <c r="H19" s="14">
        <v>1</v>
      </c>
      <c r="I19" s="16">
        <v>255</v>
      </c>
      <c r="J19" s="16">
        <v>255</v>
      </c>
      <c r="K19" s="13" t="s">
        <v>115</v>
      </c>
      <c r="L19" s="6" t="s">
        <v>15</v>
      </c>
      <c r="M19" s="6" t="s">
        <v>28</v>
      </c>
      <c r="O19" s="10">
        <v>156</v>
      </c>
    </row>
    <row r="20" spans="1:15" ht="42" customHeight="1">
      <c r="A20" s="14">
        <v>12</v>
      </c>
      <c r="B20" s="14">
        <v>2215</v>
      </c>
      <c r="C20" s="15">
        <v>43396</v>
      </c>
      <c r="D20" s="14" t="s">
        <v>68</v>
      </c>
      <c r="E20" s="14" t="s">
        <v>69</v>
      </c>
      <c r="F20" s="14" t="s">
        <v>65</v>
      </c>
      <c r="G20" s="14" t="s">
        <v>118</v>
      </c>
      <c r="H20" s="14">
        <v>20</v>
      </c>
      <c r="I20" s="16">
        <v>90</v>
      </c>
      <c r="J20" s="16">
        <v>1800</v>
      </c>
      <c r="K20" s="6" t="s">
        <v>115</v>
      </c>
      <c r="L20" s="6" t="s">
        <v>15</v>
      </c>
      <c r="M20" s="6" t="s">
        <v>28</v>
      </c>
      <c r="O20" s="10">
        <v>74.33</v>
      </c>
    </row>
    <row r="21" spans="1:15" ht="90">
      <c r="A21" s="14">
        <v>13</v>
      </c>
      <c r="B21" s="14">
        <v>2215</v>
      </c>
      <c r="C21" s="15">
        <v>43396</v>
      </c>
      <c r="D21" s="14" t="s">
        <v>70</v>
      </c>
      <c r="E21" s="14" t="s">
        <v>71</v>
      </c>
      <c r="F21" s="14" t="s">
        <v>65</v>
      </c>
      <c r="G21" s="14" t="s">
        <v>119</v>
      </c>
      <c r="H21" s="14">
        <v>20</v>
      </c>
      <c r="I21" s="16">
        <v>10</v>
      </c>
      <c r="J21" s="16">
        <v>200</v>
      </c>
      <c r="K21" s="6" t="s">
        <v>116</v>
      </c>
      <c r="L21" s="6" t="s">
        <v>15</v>
      </c>
      <c r="M21" s="6" t="s">
        <v>28</v>
      </c>
      <c r="O21" s="10">
        <v>765.92</v>
      </c>
    </row>
    <row r="22" spans="1:15" ht="90">
      <c r="A22" s="14">
        <v>14</v>
      </c>
      <c r="B22" s="14">
        <v>2215</v>
      </c>
      <c r="C22" s="15">
        <v>43396</v>
      </c>
      <c r="D22" s="14" t="s">
        <v>72</v>
      </c>
      <c r="E22" s="14" t="s">
        <v>73</v>
      </c>
      <c r="F22" s="14" t="s">
        <v>65</v>
      </c>
      <c r="G22" s="14" t="s">
        <v>120</v>
      </c>
      <c r="H22" s="14">
        <v>40</v>
      </c>
      <c r="I22" s="16">
        <v>15</v>
      </c>
      <c r="J22" s="16">
        <v>600</v>
      </c>
      <c r="K22" s="6" t="s">
        <v>114</v>
      </c>
      <c r="L22" s="6" t="s">
        <v>15</v>
      </c>
      <c r="M22" s="6" t="s">
        <v>28</v>
      </c>
      <c r="O22" s="10">
        <v>380.9427</v>
      </c>
    </row>
    <row r="23" spans="1:15" ht="120">
      <c r="A23" s="14">
        <v>15</v>
      </c>
      <c r="B23" s="14">
        <v>13754</v>
      </c>
      <c r="C23" s="15">
        <v>43390</v>
      </c>
      <c r="D23" s="14" t="s">
        <v>20</v>
      </c>
      <c r="E23" s="14" t="s">
        <v>21</v>
      </c>
      <c r="F23" s="14" t="s">
        <v>22</v>
      </c>
      <c r="G23" s="14" t="s">
        <v>74</v>
      </c>
      <c r="H23" s="14">
        <v>84.88</v>
      </c>
      <c r="I23" s="16">
        <v>2.6606999999999998</v>
      </c>
      <c r="J23" s="16">
        <v>225.84020000000001</v>
      </c>
      <c r="K23" s="6" t="s">
        <v>75</v>
      </c>
      <c r="L23" s="6" t="s">
        <v>23</v>
      </c>
      <c r="M23" s="6" t="s">
        <v>28</v>
      </c>
      <c r="O23" s="10">
        <v>280.27999999999997</v>
      </c>
    </row>
    <row r="24" spans="1:15" ht="105">
      <c r="A24" s="14">
        <v>16</v>
      </c>
      <c r="B24" s="14">
        <v>13754</v>
      </c>
      <c r="C24" s="15">
        <v>43390</v>
      </c>
      <c r="D24" s="14" t="s">
        <v>20</v>
      </c>
      <c r="E24" s="14" t="s">
        <v>24</v>
      </c>
      <c r="F24" s="14" t="s">
        <v>22</v>
      </c>
      <c r="G24" s="14" t="s">
        <v>76</v>
      </c>
      <c r="H24" s="14">
        <v>37.21</v>
      </c>
      <c r="I24" s="16">
        <v>0.92579999999999996</v>
      </c>
      <c r="J24" s="16">
        <v>34.448999999999998</v>
      </c>
      <c r="K24" s="6" t="s">
        <v>77</v>
      </c>
      <c r="L24" s="6" t="s">
        <v>23</v>
      </c>
      <c r="M24" s="6" t="s">
        <v>28</v>
      </c>
      <c r="O24" s="10"/>
    </row>
    <row r="25" spans="1:15" ht="135">
      <c r="A25" s="14">
        <v>17</v>
      </c>
      <c r="B25" s="14">
        <v>13548</v>
      </c>
      <c r="C25" s="15">
        <v>43383</v>
      </c>
      <c r="D25" s="14" t="s">
        <v>20</v>
      </c>
      <c r="E25" s="14" t="s">
        <v>24</v>
      </c>
      <c r="F25" s="14" t="s">
        <v>22</v>
      </c>
      <c r="G25" s="14" t="s">
        <v>76</v>
      </c>
      <c r="H25" s="14">
        <v>47.44</v>
      </c>
      <c r="I25" s="16">
        <v>0.92579999999999996</v>
      </c>
      <c r="J25" s="16">
        <v>43.92</v>
      </c>
      <c r="K25" s="6" t="s">
        <v>78</v>
      </c>
      <c r="L25" s="6" t="s">
        <v>23</v>
      </c>
      <c r="M25" s="6" t="s">
        <v>28</v>
      </c>
    </row>
    <row r="26" spans="1:15" ht="135">
      <c r="A26" s="14">
        <v>18</v>
      </c>
      <c r="B26" s="14">
        <v>13548</v>
      </c>
      <c r="C26" s="15">
        <v>43383</v>
      </c>
      <c r="D26" s="14" t="s">
        <v>20</v>
      </c>
      <c r="E26" s="14" t="s">
        <v>21</v>
      </c>
      <c r="F26" s="14" t="s">
        <v>22</v>
      </c>
      <c r="G26" s="14" t="s">
        <v>74</v>
      </c>
      <c r="H26" s="14">
        <v>72.23</v>
      </c>
      <c r="I26" s="16">
        <v>2.66</v>
      </c>
      <c r="J26" s="16">
        <v>192.1318</v>
      </c>
      <c r="K26" s="6" t="s">
        <v>78</v>
      </c>
      <c r="L26" s="6" t="s">
        <v>23</v>
      </c>
      <c r="M26" s="6" t="s">
        <v>28</v>
      </c>
    </row>
    <row r="27" spans="1:15" ht="135">
      <c r="A27" s="14">
        <v>19</v>
      </c>
      <c r="B27" s="14">
        <v>189</v>
      </c>
      <c r="C27" s="15">
        <v>43381</v>
      </c>
      <c r="D27" s="14" t="s">
        <v>79</v>
      </c>
      <c r="E27" s="14" t="s">
        <v>80</v>
      </c>
      <c r="F27" s="14" t="s">
        <v>81</v>
      </c>
      <c r="G27" s="14" t="s">
        <v>82</v>
      </c>
      <c r="H27" s="14">
        <v>1</v>
      </c>
      <c r="I27" s="16">
        <v>4405</v>
      </c>
      <c r="J27" s="16">
        <v>4405</v>
      </c>
      <c r="K27" s="6" t="s">
        <v>83</v>
      </c>
      <c r="L27" s="6" t="s">
        <v>15</v>
      </c>
      <c r="M27" s="6" t="s">
        <v>28</v>
      </c>
    </row>
    <row r="28" spans="1:15" ht="135">
      <c r="A28" s="14">
        <v>20</v>
      </c>
      <c r="B28" s="14">
        <v>187</v>
      </c>
      <c r="C28" s="15">
        <v>43381</v>
      </c>
      <c r="D28" s="14" t="s">
        <v>84</v>
      </c>
      <c r="E28" s="14" t="s">
        <v>85</v>
      </c>
      <c r="F28" s="14" t="s">
        <v>81</v>
      </c>
      <c r="G28" s="14" t="s">
        <v>86</v>
      </c>
      <c r="H28" s="14">
        <v>1</v>
      </c>
      <c r="I28" s="16">
        <v>2288.6999999999998</v>
      </c>
      <c r="J28" s="16">
        <v>2288.6999999999998</v>
      </c>
      <c r="K28" s="6" t="s">
        <v>83</v>
      </c>
      <c r="L28" s="6" t="s">
        <v>15</v>
      </c>
      <c r="M28" s="6" t="s">
        <v>28</v>
      </c>
    </row>
    <row r="29" spans="1:15" ht="75">
      <c r="A29" s="14">
        <v>21</v>
      </c>
      <c r="B29" s="14">
        <v>13394</v>
      </c>
      <c r="C29" s="15">
        <v>43376</v>
      </c>
      <c r="D29" s="14" t="s">
        <v>20</v>
      </c>
      <c r="E29" s="14" t="s">
        <v>24</v>
      </c>
      <c r="F29" s="14" t="s">
        <v>22</v>
      </c>
      <c r="G29" s="14" t="s">
        <v>87</v>
      </c>
      <c r="H29" s="14">
        <v>109.24</v>
      </c>
      <c r="I29" s="16">
        <v>0.92589999999999995</v>
      </c>
      <c r="J29" s="11">
        <v>101.14530000000001</v>
      </c>
      <c r="K29" s="6" t="s">
        <v>88</v>
      </c>
      <c r="L29" s="6" t="s">
        <v>23</v>
      </c>
      <c r="M29" s="6" t="s">
        <v>28</v>
      </c>
    </row>
    <row r="30" spans="1:15" ht="90">
      <c r="A30" s="14">
        <v>22</v>
      </c>
      <c r="B30" s="14">
        <v>13394</v>
      </c>
      <c r="C30" s="15">
        <v>43376</v>
      </c>
      <c r="D30" s="14" t="s">
        <v>20</v>
      </c>
      <c r="E30" s="14" t="s">
        <v>21</v>
      </c>
      <c r="F30" s="14" t="s">
        <v>22</v>
      </c>
      <c r="G30" s="14" t="s">
        <v>89</v>
      </c>
      <c r="H30" s="14">
        <v>114.75</v>
      </c>
      <c r="I30" s="16">
        <v>2.6659999999999999</v>
      </c>
      <c r="J30" s="11">
        <v>305.92349999999999</v>
      </c>
      <c r="K30" s="6" t="s">
        <v>90</v>
      </c>
      <c r="L30" s="6" t="s">
        <v>23</v>
      </c>
      <c r="M30" s="6" t="s">
        <v>28</v>
      </c>
    </row>
    <row r="31" spans="1:15" ht="75">
      <c r="A31" s="14">
        <v>23</v>
      </c>
      <c r="B31" s="14">
        <v>13394</v>
      </c>
      <c r="C31" s="15">
        <v>43376</v>
      </c>
      <c r="D31" s="14" t="s">
        <v>20</v>
      </c>
      <c r="E31" s="14" t="s">
        <v>27</v>
      </c>
      <c r="F31" s="14" t="s">
        <v>22</v>
      </c>
      <c r="G31" s="14" t="s">
        <v>91</v>
      </c>
      <c r="H31" s="14">
        <v>9.36</v>
      </c>
      <c r="I31" s="16">
        <v>1.32</v>
      </c>
      <c r="J31" s="11">
        <v>12.3552</v>
      </c>
      <c r="K31" s="6" t="s">
        <v>92</v>
      </c>
      <c r="L31" s="6" t="s">
        <v>23</v>
      </c>
      <c r="M31" s="6" t="s">
        <v>28</v>
      </c>
    </row>
    <row r="32" spans="1:15" ht="165">
      <c r="A32" s="14">
        <v>24</v>
      </c>
      <c r="B32" s="14">
        <v>104983191</v>
      </c>
      <c r="C32" s="15">
        <v>43376</v>
      </c>
      <c r="D32" s="14" t="s">
        <v>17</v>
      </c>
      <c r="E32" s="14" t="s">
        <v>18</v>
      </c>
      <c r="F32" s="14" t="s">
        <v>19</v>
      </c>
      <c r="G32" s="14" t="s">
        <v>93</v>
      </c>
      <c r="H32" s="14">
        <v>1</v>
      </c>
      <c r="I32" s="16">
        <v>776.92</v>
      </c>
      <c r="J32" s="11">
        <v>776.92</v>
      </c>
      <c r="K32" s="6" t="s">
        <v>94</v>
      </c>
      <c r="L32" s="6" t="s">
        <v>15</v>
      </c>
      <c r="M32" s="6" t="s">
        <v>28</v>
      </c>
    </row>
    <row r="33" spans="1:17" ht="180">
      <c r="A33" s="14">
        <v>25</v>
      </c>
      <c r="B33" s="14">
        <v>5873</v>
      </c>
      <c r="C33" s="15">
        <v>43376</v>
      </c>
      <c r="D33" s="14" t="s">
        <v>25</v>
      </c>
      <c r="E33" s="14" t="s">
        <v>26</v>
      </c>
      <c r="F33" s="14" t="s">
        <v>16</v>
      </c>
      <c r="G33" s="14" t="s">
        <v>95</v>
      </c>
      <c r="H33" s="14">
        <v>1</v>
      </c>
      <c r="I33" s="16">
        <v>82.81</v>
      </c>
      <c r="J33" s="11">
        <v>82.81</v>
      </c>
      <c r="K33" s="6" t="s">
        <v>96</v>
      </c>
      <c r="L33" s="6" t="s">
        <v>15</v>
      </c>
      <c r="M33" s="6" t="s">
        <v>28</v>
      </c>
    </row>
    <row r="34" spans="1:17" ht="150">
      <c r="A34" s="14">
        <v>26</v>
      </c>
      <c r="B34" s="14">
        <v>2409</v>
      </c>
      <c r="C34" s="15">
        <v>43374</v>
      </c>
      <c r="D34" s="14" t="s">
        <v>97</v>
      </c>
      <c r="E34" s="14" t="s">
        <v>98</v>
      </c>
      <c r="F34" s="14" t="s">
        <v>53</v>
      </c>
      <c r="G34" s="14" t="s">
        <v>99</v>
      </c>
      <c r="H34" s="14">
        <v>50</v>
      </c>
      <c r="I34" s="16">
        <v>0.9</v>
      </c>
      <c r="J34" s="11">
        <v>45</v>
      </c>
      <c r="K34" s="6" t="s">
        <v>100</v>
      </c>
      <c r="L34" s="6" t="s">
        <v>15</v>
      </c>
      <c r="M34" s="6" t="s">
        <v>28</v>
      </c>
    </row>
    <row r="35" spans="1:17" ht="150">
      <c r="A35" s="14">
        <v>27</v>
      </c>
      <c r="B35" s="14">
        <v>2409</v>
      </c>
      <c r="C35" s="15">
        <v>43374</v>
      </c>
      <c r="D35" s="14" t="s">
        <v>51</v>
      </c>
      <c r="E35" s="14" t="s">
        <v>101</v>
      </c>
      <c r="F35" s="14" t="s">
        <v>53</v>
      </c>
      <c r="G35" s="14" t="s">
        <v>102</v>
      </c>
      <c r="H35" s="14">
        <v>1</v>
      </c>
      <c r="I35" s="16">
        <v>90.75</v>
      </c>
      <c r="J35" s="11">
        <v>90.75</v>
      </c>
      <c r="K35" s="6" t="s">
        <v>103</v>
      </c>
      <c r="L35" s="6" t="s">
        <v>15</v>
      </c>
      <c r="M35" s="6" t="s">
        <v>28</v>
      </c>
    </row>
    <row r="36" spans="1:17" ht="89.25" customHeight="1">
      <c r="A36" s="14">
        <v>28</v>
      </c>
      <c r="B36" s="14">
        <v>2409</v>
      </c>
      <c r="C36" s="15">
        <v>43374</v>
      </c>
      <c r="D36" s="14" t="s">
        <v>104</v>
      </c>
      <c r="E36" s="14" t="s">
        <v>105</v>
      </c>
      <c r="F36" s="14" t="s">
        <v>53</v>
      </c>
      <c r="G36" s="14" t="s">
        <v>106</v>
      </c>
      <c r="H36" s="14">
        <v>25</v>
      </c>
      <c r="I36" s="16">
        <v>5.85</v>
      </c>
      <c r="J36" s="11">
        <v>146.25</v>
      </c>
      <c r="K36" s="6" t="s">
        <v>107</v>
      </c>
      <c r="L36" s="6" t="s">
        <v>35</v>
      </c>
      <c r="M36" s="6" t="s">
        <v>28</v>
      </c>
    </row>
    <row r="37" spans="1:17" ht="135">
      <c r="A37" s="14">
        <v>29</v>
      </c>
      <c r="B37" s="14">
        <v>2409</v>
      </c>
      <c r="C37" s="15">
        <v>43374</v>
      </c>
      <c r="D37" s="14" t="s">
        <v>108</v>
      </c>
      <c r="E37" s="14" t="s">
        <v>109</v>
      </c>
      <c r="F37" s="14" t="s">
        <v>53</v>
      </c>
      <c r="G37" s="14" t="s">
        <v>110</v>
      </c>
      <c r="H37" s="14">
        <v>2</v>
      </c>
      <c r="I37" s="16">
        <v>60</v>
      </c>
      <c r="J37" s="11">
        <v>120</v>
      </c>
      <c r="K37" s="6" t="s">
        <v>111</v>
      </c>
      <c r="L37" s="6" t="s">
        <v>112</v>
      </c>
      <c r="M37" s="6" t="s">
        <v>28</v>
      </c>
    </row>
    <row r="38" spans="1:17">
      <c r="A38" s="155"/>
      <c r="B38" s="156"/>
      <c r="C38" s="156"/>
      <c r="D38" s="156"/>
      <c r="E38" s="156"/>
      <c r="F38" s="156"/>
      <c r="G38" s="156"/>
      <c r="H38" s="156"/>
      <c r="I38" s="157"/>
      <c r="J38" s="17">
        <f>SUM(J9:J37)</f>
        <v>16855.195000000003</v>
      </c>
      <c r="K38" s="8"/>
      <c r="L38" s="8"/>
      <c r="M38" s="8"/>
    </row>
    <row r="39" spans="1:17">
      <c r="Q39" t="e">
        <f>466.76-#REF!</f>
        <v>#REF!</v>
      </c>
    </row>
    <row r="40" spans="1:17">
      <c r="J40" s="10"/>
      <c r="Q40" t="e">
        <f>+Q39-#REF!</f>
        <v>#REF!</v>
      </c>
    </row>
    <row r="41" spans="1:17">
      <c r="I41" s="12"/>
    </row>
    <row r="44" spans="1:17">
      <c r="H44" s="9"/>
    </row>
  </sheetData>
  <autoFilter ref="A8:M37"/>
  <mergeCells count="2">
    <mergeCell ref="D4:F4"/>
    <mergeCell ref="A38:I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centro sur</vt:lpstr>
      <vt:lpstr>consolidado</vt:lpstr>
      <vt:lpstr>duran</vt:lpstr>
      <vt:lpstr>distrito Norte</vt:lpstr>
      <vt:lpstr>zonal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marlin.quiñonez</dc:creator>
  <cp:lastModifiedBy>maria.teran</cp:lastModifiedBy>
  <cp:lastPrinted>2018-11-05T21:45:11Z</cp:lastPrinted>
  <dcterms:created xsi:type="dcterms:W3CDTF">2018-03-28T21:27:13Z</dcterms:created>
  <dcterms:modified xsi:type="dcterms:W3CDTF">2018-11-08T20:51:49Z</dcterms:modified>
</cp:coreProperties>
</file>