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esktop\MIES\LOTAIP\LOTAIP OCTUBRE 2020\matrices revisadas OCTUBRE\COORDINACION 2\"/>
    </mc:Choice>
  </mc:AlternateContent>
  <bookViews>
    <workbookView xWindow="0" yWindow="0" windowWidth="20490" windowHeight="7755" activeTab="2"/>
  </bookViews>
  <sheets>
    <sheet name="DD- ORELLANA" sheetId="3" r:id="rId1"/>
    <sheet name="DD-RUMIÑAHUI " sheetId="4" r:id="rId2"/>
    <sheet name="CZ2-MIES" sheetId="5" r:id="rId3"/>
  </sheets>
  <definedNames>
    <definedName name="_xlnm._FilterDatabase" localSheetId="2" hidden="1">'CZ2-MIES'!$A$6:$M$69</definedName>
    <definedName name="_xlnm._FilterDatabase" localSheetId="0" hidden="1">'DD- ORELLANA'!$A$6:$BG$6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1" i="5" l="1"/>
  <c r="J68" i="5" l="1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52" i="3" s="1"/>
  <c r="J7" i="3"/>
  <c r="J69" i="5" l="1"/>
  <c r="J9" i="4" l="1"/>
  <c r="J10" i="4"/>
  <c r="J8" i="4"/>
  <c r="J7" i="4"/>
</calcChain>
</file>

<file path=xl/sharedStrings.xml><?xml version="1.0" encoding="utf-8"?>
<sst xmlns="http://schemas.openxmlformats.org/spreadsheetml/2006/main" count="877" uniqueCount="191">
  <si>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</si>
  <si>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</si>
  <si>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</si>
  <si>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</si>
  <si>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</si>
  <si>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</si>
  <si>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</si>
  <si>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</si>
  <si>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</si>
  <si>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Justificativo</t>
  </si>
  <si>
    <t>Tipo de Compra</t>
  </si>
  <si>
    <t>Responsable de Asuntos Administrativos</t>
  </si>
  <si>
    <t>DIRECCIÓN DISTRITAL 22D02 LORETO-ORELLANA-MIES</t>
  </si>
  <si>
    <t>Valor</t>
  </si>
  <si>
    <t>TOTAL</t>
  </si>
  <si>
    <t>Otros Bienes</t>
  </si>
  <si>
    <t>Otros Servicios</t>
  </si>
  <si>
    <t>DIRECCIÓN DISTRITAL 17D11 MEJIA - RUMIÑAHUI</t>
  </si>
  <si>
    <t xml:space="preserve">MINISTERIO DE INLCUSION ECONOMICA Y SOCIAL </t>
  </si>
  <si>
    <t>COORDINACIÓN ZONAL 2 - MIES</t>
  </si>
  <si>
    <t>Adriana López Sánchez</t>
  </si>
  <si>
    <t>85250.00.1</t>
  </si>
  <si>
    <t>85230.00.1</t>
  </si>
  <si>
    <t>FLORES SARANGO FRANKLIN LAUREANO</t>
  </si>
  <si>
    <t>SERVICIOS QUE CONSISTEN EN LA VIGILANCIA DEL SISTEMAS DE ALARMA</t>
  </si>
  <si>
    <t xml:space="preserve">TOTAL </t>
  </si>
  <si>
    <t>002-001-001700083</t>
  </si>
  <si>
    <t>GASOLINA EXTRA</t>
  </si>
  <si>
    <t>SINDICATO DE CHOFERES PROFESIONALES DE CAYAMBE</t>
  </si>
  <si>
    <t>ABASTECIMIENTO DE COMBUSTIBLE PARA EL PARQUE AUTOMOTOR DE LA DIRECCIÓN DISTRITAL RUMIÑAHUI Y COORDINACIÓN ZONAL 2</t>
  </si>
  <si>
    <t>SOLICITUD DE PAGO CON MEMORANDO MIES-CZ-2-DDR-2020-5183-M</t>
  </si>
  <si>
    <t>COMBUSTIBLES</t>
  </si>
  <si>
    <t>PAUL ROBALINO</t>
  </si>
  <si>
    <t>001-009-000001249</t>
  </si>
  <si>
    <t>PETROGOLDEN COMBUSTIBLES CIA. LTDA.</t>
  </si>
  <si>
    <t>SOLICITUD DE PAGO MEMORANDO MIES-CZ-2-DDR-2020-5365-M</t>
  </si>
  <si>
    <t xml:space="preserve">INFIMA CUANTIA </t>
  </si>
  <si>
    <t>87141.00.1</t>
  </si>
  <si>
    <t>SERVICIOS DE MANTENIMIENTO Y REPARACION DE VEHICULOS DE MOTOR. ESTOS SERVICIOS PUEDEN INCLUIR LA REVISION DEL MOTOR</t>
  </si>
  <si>
    <t>GUANO GRANDA MICHAEL PATRICIO</t>
  </si>
  <si>
    <t>LIMPIEZA DE INYECTORES POR ULTRASONIDO</t>
  </si>
  <si>
    <t>MIES-CZ-2-DDO-2020-8383-M</t>
  </si>
  <si>
    <t>ING. GABRIELA ZHIMINAICELA</t>
  </si>
  <si>
    <t>REPARACIÓN COMPUTADORA-ECM</t>
  </si>
  <si>
    <t>ABC ELÉCTRICO</t>
  </si>
  <si>
    <t>LAVADA COMPLETA</t>
  </si>
  <si>
    <t>REPARACIÓN CLUSTER VELOCÍMETRO</t>
  </si>
  <si>
    <t>DIAGNOSTICO MOTOR ELEVA VIDRIOS</t>
  </si>
  <si>
    <t>CAMBIO DE ACEITES Y FILTROS</t>
  </si>
  <si>
    <t>CAMBIO DE BOMBA DE COMBUSTIBLE</t>
  </si>
  <si>
    <t>MEDICIÓN DE PRESION DE COMBUSTIBLE</t>
  </si>
  <si>
    <t>LIMPIEZA TANQUE DE COMBUSTIBLE</t>
  </si>
  <si>
    <t>DIAGNÓSTICO COMPUTARIZADO</t>
  </si>
  <si>
    <t>REPROGRAMACIÓN KILOMETRAJE</t>
  </si>
  <si>
    <t>SOCKET HEMBRA/MACHO 2 PINES</t>
  </si>
  <si>
    <t>Repuestos y Accesorios</t>
  </si>
  <si>
    <t>SOCKET HEMBRA/MACHO 4 PINES</t>
  </si>
  <si>
    <t>SENSOR DE VELOCIDAD</t>
  </si>
  <si>
    <t>SPRAY LIMPIADOR DE CONTACTOS</t>
  </si>
  <si>
    <t>FILTRO DE ACEITE</t>
  </si>
  <si>
    <t>FILTRO DE AIRE</t>
  </si>
  <si>
    <t>BOMBILLO DE 2 CONTACTOS</t>
  </si>
  <si>
    <t>BOMBA DE COMBUSTIBLE</t>
  </si>
  <si>
    <t>FILTRO DE COMBUSTIBLE</t>
  </si>
  <si>
    <t>SERVICIO DE VIGILANCIA CON CAMARAS Y ALARMAS CON PATRULLAJE DISUASIVO, DIURNO Y NOCTURNO, PLANTA BAJA DE LOS 5 CDI DE ATENCION DIRECTA DEL MES DE SEPTIEMBRE</t>
  </si>
  <si>
    <t>MIES-CZ-2-DDO-2020-8377-M</t>
  </si>
  <si>
    <t>PACHA MORENO JOSE LUIS</t>
  </si>
  <si>
    <t>ABC DE FRENOS</t>
  </si>
  <si>
    <t>REQUERIMIENTO INSTITUCIONAL</t>
  </si>
  <si>
    <t>ARREGLO DEL SISTEMA DE AIRE ACONDICIONADO, SUCCION, CARGA DE GAS REFRIGERANTE</t>
  </si>
  <si>
    <t>CHEQUEO Y ARREGLO DEL SISTEMA ELÉCTRICO</t>
  </si>
  <si>
    <t>CAMBIO DE ACEITE DE LA CAJA</t>
  </si>
  <si>
    <t>ARREGLO DE LLANTAS PARCHES</t>
  </si>
  <si>
    <t>REAJUSTE DE SUSPENSIÓN</t>
  </si>
  <si>
    <t>CAMBIO DE BOMBA DE FRENOS</t>
  </si>
  <si>
    <t>LUBRICACIÓN MANTENIMIENTO DE SWICHT DE ARRANQUE</t>
  </si>
  <si>
    <t>CAMBIO DE ZAPATAS DE FRENOS Y REGULACIÓN</t>
  </si>
  <si>
    <t>CAMBIO DE PASTILLAS DE FRENOS</t>
  </si>
  <si>
    <t>CAMBIO DE UNION DE T DE PARABRISAS</t>
  </si>
  <si>
    <t>CAMBIO DE JUEGO DE CABLES DE BUJÍAS</t>
  </si>
  <si>
    <t>CAMBIO DE BUJÍAS</t>
  </si>
  <si>
    <t>JUEGO DE ZAPATAS DE FRENOS</t>
  </si>
  <si>
    <t>JUEGO DE CABLES DE BUJÍA</t>
  </si>
  <si>
    <t>JUEGO DE BUJÍAS DE ENCENDIDO</t>
  </si>
  <si>
    <t>BOMBA DE FRENOS</t>
  </si>
  <si>
    <t>UNIÓN DE PLUMAS T DE PARABRISAS</t>
  </si>
  <si>
    <t>JUEGO DE PASTILLAS DE FRENOS</t>
  </si>
  <si>
    <t>35290.10.9</t>
  </si>
  <si>
    <t>MASCARILLA QUIRURGICA, TIRAS, TAMANO ESTANDAR</t>
  </si>
  <si>
    <t>CRUZ RAMIREZ EDISON FERNANDO</t>
  </si>
  <si>
    <t>MASCARILLA QUIRÚRGICA CON ELÁSTICO TRES CAPAS CAJA X 50</t>
  </si>
  <si>
    <t>MEMORANDO N° MIES-CZ-2-DDO-2020-8246-M</t>
  </si>
  <si>
    <t>35440.02.1</t>
  </si>
  <si>
    <t>MASCARILLA</t>
  </si>
  <si>
    <t>MASCARILLA TIPO KN95</t>
  </si>
  <si>
    <t>41532.01.1</t>
  </si>
  <si>
    <t>ESTRUCTURAS METALICAS DE ALUMINIO PARA CARPAS: VARILLAS, POLOS, ESTACAS</t>
  </si>
  <si>
    <t>ZAMBRANO ARMIJOS MATEO ISRAEL</t>
  </si>
  <si>
    <t>SERVICIOS DE MANTENIMIENTO DE CARPAS 4X3 CON ESTRUCTURA METÁLICA, EXTRACCIÓN DE ÓXIDO Y SOLDADURA CAMBIO DE CARPAS</t>
  </si>
  <si>
    <t>MIES-CZ-2-DDO-2020-8094-M</t>
  </si>
  <si>
    <t>SERVICIO DE VIGILANCIA FISICA CON MEDIO HUMANO, SIN ARMA</t>
  </si>
  <si>
    <t>DELTA FORCE SECURITY DEFORCEC CIA LTDA</t>
  </si>
  <si>
    <t>SERVICIO DE SEGURIDAD Y VIGILANCIA CORRESPONDIENTE AL MES DE JUNIO 2020 POR UN PUESTO DE TRABAJO DE 12 HORAS</t>
  </si>
  <si>
    <t>MEMORANDO N° MIES-CZ-2-DDO-2020-8065-M</t>
  </si>
  <si>
    <t>003-001-000407</t>
  </si>
  <si>
    <t>29320.00.2</t>
  </si>
  <si>
    <t>ZAPATO DEPORTIVO EN SINTETICO</t>
  </si>
  <si>
    <t>HERRERA ESPIN YADIRA SIMONE</t>
  </si>
  <si>
    <t>ZAPATILAL DEPORTIVA HOMBRE SERIE 28-33</t>
  </si>
  <si>
    <t>MIES-CZ-2-2020-5002-M</t>
  </si>
  <si>
    <t>29520.00.2</t>
  </si>
  <si>
    <t>ZAPATO PARA HOMBRE EN SINTETICO</t>
  </si>
  <si>
    <t>ZAPATILLA DE HORMBRE TIPO CROSS SERIE 34-39</t>
  </si>
  <si>
    <t>ZAPATILLA DEPORTIVA MUJER SERIE 20-22</t>
  </si>
  <si>
    <t>ZAPATILLA DEPOTTIVA DE HOMBRE SERIE 23-27</t>
  </si>
  <si>
    <t>ZAPATILLA DEPORTIVA DE MUJER SERIE 23-27</t>
  </si>
  <si>
    <t>ZAPATILLA DEPOTIVA MUJER SERIE 34-39</t>
  </si>
  <si>
    <t>ZAPATILLA DE HOMBRE TIPO CROSS SERIE 28-33</t>
  </si>
  <si>
    <t>ZAPATILLA DEPORTIVAPARA HOMBRE SERIE 40-43</t>
  </si>
  <si>
    <t>ZAPATILLA DEPOTIVA DE MUJER SERIE 28-33</t>
  </si>
  <si>
    <t>ZAPATILLA DEPORTIVA DE HOMBRE SERIE 20-22</t>
  </si>
  <si>
    <t>ZAPTILLA DE HOMBRE TIPO CROSS SERIE DE 23-27</t>
  </si>
  <si>
    <t>ZAPATILLA DEPORTIVA DE HOMBRE SERIE 34-39</t>
  </si>
  <si>
    <t>29520.10.3</t>
  </si>
  <si>
    <t>ZAPATO PARA DAMA EN SINTETICO</t>
  </si>
  <si>
    <t>ZAPATILLA DE MUJER TIPO CRISS SERIE 34-39</t>
  </si>
  <si>
    <t>ZAPATO DE HOMBRE TIPO CROSS SERIE 20-22</t>
  </si>
  <si>
    <t>ZAPATILLA DE MUJER TIPO CROSS SERIE 28-33</t>
  </si>
  <si>
    <t>ZAPATILLA DE HOMBRE TIPO CROSS SERIE 40-43</t>
  </si>
  <si>
    <t>003-001-000406</t>
  </si>
  <si>
    <t>28250.00.1</t>
  </si>
  <si>
    <t>PRENDAS DE VESTIR CONFECCIONADAS CON FIELTRO Y TEXTILES NO TEJIDOS, ESTEN O NO IMPREGNADOS, BANADOS, RECUBIERTOS O LAMINADOS</t>
  </si>
  <si>
    <t>BRASIER 100% ALGODON TALLA 38</t>
  </si>
  <si>
    <t>INTERIORES 100 % ALGODON TALLA 2 FEMENINO</t>
  </si>
  <si>
    <t>INTERIORES ALGODON TALLA 14 FEMENINO</t>
  </si>
  <si>
    <t>INTERIOR 100% ALGODON TIPO BOXER TALLA 6 MASC</t>
  </si>
  <si>
    <t>INTERIORES 100% ALGODON TALLA 12 FEMENINO</t>
  </si>
  <si>
    <t>INTERIORES 100% ALGODSON TALLA 8</t>
  </si>
  <si>
    <t>PRENDAS DE VESTIR 100% AÑGODON TALLA 6 FEMMENINO</t>
  </si>
  <si>
    <t>INTERIORES 100% ALGODON TALLA 16 FEMENINO</t>
  </si>
  <si>
    <t>PRENDAS DE VESTIR 100 % ALGODON TALLA 10 FEMENINO</t>
  </si>
  <si>
    <t>INTERIOR TIPO BOXER TALLA 4</t>
  </si>
  <si>
    <t>BRASIER ALGODON 100% TALLA 30 FEMENINO</t>
  </si>
  <si>
    <t>BRASIER 100% ALGODON TALLA 32</t>
  </si>
  <si>
    <t>BRASIER 100% ALGODON TALLA 34</t>
  </si>
  <si>
    <t>BRASIER 100 % AÑLGODON TALLA 36</t>
  </si>
  <si>
    <t>003-001-000405</t>
  </si>
  <si>
    <t>28250.01.1</t>
  </si>
  <si>
    <t>PRENDAS DE VESTIR CONFECCIONADAS CON TEJIDOS IMPREGNADOS, BANADOS, REVESTIDOS O LAMINADOS, CON PLASTICOS, CAUCHO U OTROS MATERIALES, PARA HOMBRES Y NINOS</t>
  </si>
  <si>
    <t>INTERIOR 100% ALGODON TALLA 8 MASC.</t>
  </si>
  <si>
    <t>INTERIOR 100 % ALGODON TIPO BOXER TALLA 6</t>
  </si>
  <si>
    <t>ZAPATILLA DE MUJER TIRAS SERIE 34-39</t>
  </si>
  <si>
    <t>ZAPATILLA DE HOMBRE TIRAS DE 20-22</t>
  </si>
  <si>
    <t>ZAPATILLA DE HOMBRE TIRAS SERIE 34-39</t>
  </si>
  <si>
    <t>ZAPTILAS DE MUJER TIPO CROSS SERIE DE 23-27</t>
  </si>
  <si>
    <t>ZAPATILLA DE MUJER TIRAS SERE 23-27</t>
  </si>
  <si>
    <t>ZAPATILLA DE MJER TIRAS SERIE 28-33</t>
  </si>
  <si>
    <t>ZAPATILLA DE MUJER TIPO CROSS SERIE 20-22</t>
  </si>
  <si>
    <t>ZAPATILLA DE HOMBRE TIRAS SERIE DE 23-27</t>
  </si>
  <si>
    <t>ZAPATILLA DE HOMBRE TIRAS SERIE DE 28-33</t>
  </si>
  <si>
    <t>ZAPATILLA DE HOMBRE TIRAS SERIE 40-43</t>
  </si>
  <si>
    <t>ZAPATILLA DE MUJER TIRAS SERIE 20-22</t>
  </si>
  <si>
    <t>INTERIOR 100 % ALGODON TIPO BOXER TALLA 8 MASC</t>
  </si>
  <si>
    <t>INTERIOR 100 % ALGODON TIPO BOXER TALLA 12 MASC</t>
  </si>
  <si>
    <t>INTERIOR AL 100 B% ALGODON TI PO BOCER TALLA 14</t>
  </si>
  <si>
    <t>001-001-0007870</t>
  </si>
  <si>
    <t>33380.02.1</t>
  </si>
  <si>
    <t>ACEITE LUBRICANTE PARA MOTORES A GASOLINA</t>
  </si>
  <si>
    <t>GRIJALVA RIERA ANGEL ANDRES</t>
  </si>
  <si>
    <t>LITROS DE ACEITE DE MOTOR</t>
  </si>
  <si>
    <t>MIES-CZ-2-2020-5001-M</t>
  </si>
  <si>
    <t>LITROS DE ACIETE DE MOTOR</t>
  </si>
  <si>
    <t>001-001-0007872</t>
  </si>
  <si>
    <t>49113.00.1</t>
  </si>
  <si>
    <t>PARTES, PIEZAS, REPUESTOS Y ACCESORIOS PARA AUTOMOVILES</t>
  </si>
  <si>
    <t>JUEGO DE PASTILLAS</t>
  </si>
  <si>
    <t>43151.01.1</t>
  </si>
  <si>
    <t>COLECTORES DE ADMISION Y ESCAPE</t>
  </si>
  <si>
    <t>EMPAQUES DEL ESCAPE</t>
  </si>
  <si>
    <t>43151.00.1</t>
  </si>
  <si>
    <t>001-001-007873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</si>
  <si>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</si>
  <si>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ARREGLO DEL CIRCUITO DEL TABLERO , DEL SISTEMA ELECTRICO, Y LUCES DELANTERAS</t>
  </si>
  <si>
    <t>SUELDA DEL TUBO DE ESCAPE</t>
  </si>
  <si>
    <t>SACADA Y CAMBIO DE PASTILLAS</t>
  </si>
  <si>
    <t>LAVADA ENGRASADA Y PULVERIZADA</t>
  </si>
  <si>
    <t>REAJUSTE DE LA CARROCERÍA</t>
  </si>
  <si>
    <t>SACADA Y CAMBIO DEL EMPAQUE DE ESCAPE</t>
  </si>
  <si>
    <t>INFIMA CUANTIA MES DE OCTUBRE DEL 2020</t>
  </si>
  <si>
    <t>INFIMA CUANTIA MES DE OCTUBRE 2020</t>
  </si>
  <si>
    <t>INTERIORES 100% ALGODON TALLA 4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</si>
</sst>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2" borderId="0" xfId="0" applyFont="1" applyFill="1"/>
    <xf numFmtId="1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1" fillId="4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1" fillId="0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2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2" fontId="2" fillId="0" borderId="0" xfId="0" applyNumberFormat="1" applyFont="1"/>
    <xf numFmtId="1" fontId="2" fillId="0" borderId="1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48079</xdr:colOff>
      <xdr:row>0</xdr:row>
      <xdr:rowOff>95703</xdr:rowOff>
    </xdr:from>
    <xdr:to>
      <xdr:col>3</xdr:col>
      <xdr:colOff>586922</xdr:colOff>
      <xdr:row>3</xdr:row>
      <xdr:rowOff>228600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79" y="95703"/>
          <a:ext cx="3510643" cy="74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38100</xdr:rowOff>
    </xdr:from>
    <xdr:to>
      <xdr:col>2</xdr:col>
      <xdr:colOff>500675</xdr:colOff>
      <xdr:row>3</xdr:row>
      <xdr:rowOff>57150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33485"/>
          <a:ext cx="2710962" cy="409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</xdr:rowOff>
    </xdr:from>
    <xdr:to>
      <xdr:col>3</xdr:col>
      <xdr:colOff>885111</xdr:colOff>
      <xdr:row>4</xdr:row>
      <xdr:rowOff>81310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569"/>
          <a:ext cx="3812306" cy="62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"/>
  <sheetViews>
    <sheetView showGridLines="0" topLeftCell="A46" zoomScale="75" zoomScaleNormal="75" workbookViewId="0">
      <selection activeCell="E11" sqref="E11"/>
    </sheetView>
  </sheetViews>
  <sheetFormatPr baseColWidth="10" defaultRowHeight="15.75" x14ac:dyDescent="0.25"/>
  <cols>
    <col min="1" max="1" width="7.5703125" style="3" customWidth="1"/>
    <col min="2" max="2" width="28" style="3" customWidth="1"/>
    <col min="3" max="3" width="16.5703125" style="3" customWidth="1"/>
    <col min="4" max="4" width="16.140625" style="3" customWidth="1"/>
    <col min="5" max="5" width="52.28515625" style="3" customWidth="1"/>
    <col min="6" max="6" width="23.85546875" style="3" customWidth="1"/>
    <col min="7" max="7" width="41.85546875" style="3" customWidth="1"/>
    <col min="8" max="8" width="11.5703125" style="3" bestFit="1" customWidth="1"/>
    <col min="9" max="9" width="19.28515625" style="3" customWidth="1"/>
    <col min="10" max="10" width="17.140625" style="3" customWidth="1"/>
    <col min="11" max="11" width="37" style="3" customWidth="1"/>
    <col min="12" max="12" width="23.85546875" style="3" customWidth="1"/>
    <col min="13" max="13" width="15.5703125" style="3" customWidth="1"/>
    <col min="14" max="59" width="11.42578125" style="4"/>
    <col min="60" max="16384" width="11.42578125" style="3"/>
  </cols>
  <sheetData>
    <row r="1" spans="1:13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34" t="s">
        <v>188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2.5" customHeight="1" x14ac:dyDescent="0.25"/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63" x14ac:dyDescent="0.25">
      <c r="A6" s="6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8" t="s">
        <v>8</v>
      </c>
      <c r="J6" s="9" t="s">
        <v>13</v>
      </c>
      <c r="K6" s="7" t="s">
        <v>9</v>
      </c>
      <c r="L6" s="7" t="s">
        <v>10</v>
      </c>
      <c r="M6" s="10" t="s">
        <v>11</v>
      </c>
    </row>
    <row r="7" spans="1:13" ht="47.25" x14ac:dyDescent="0.25">
      <c r="A7" s="11">
        <v>1</v>
      </c>
      <c r="B7" s="11">
        <v>1001000310</v>
      </c>
      <c r="C7" s="23">
        <v>44133</v>
      </c>
      <c r="D7" s="11" t="s">
        <v>37</v>
      </c>
      <c r="E7" s="11" t="s">
        <v>38</v>
      </c>
      <c r="F7" s="11" t="s">
        <v>39</v>
      </c>
      <c r="G7" s="11" t="s">
        <v>40</v>
      </c>
      <c r="H7" s="11">
        <v>6</v>
      </c>
      <c r="I7" s="24">
        <v>5</v>
      </c>
      <c r="J7" s="24">
        <f>+H7*I7</f>
        <v>30</v>
      </c>
      <c r="K7" s="11" t="s">
        <v>41</v>
      </c>
      <c r="L7" s="11" t="s">
        <v>16</v>
      </c>
      <c r="M7" s="11" t="s">
        <v>42</v>
      </c>
    </row>
    <row r="8" spans="1:13" ht="47.25" x14ac:dyDescent="0.25">
      <c r="A8" s="11">
        <v>2</v>
      </c>
      <c r="B8" s="11">
        <v>1001000310</v>
      </c>
      <c r="C8" s="23">
        <v>44133</v>
      </c>
      <c r="D8" s="11" t="s">
        <v>37</v>
      </c>
      <c r="E8" s="11" t="s">
        <v>38</v>
      </c>
      <c r="F8" s="11" t="s">
        <v>39</v>
      </c>
      <c r="G8" s="11" t="s">
        <v>43</v>
      </c>
      <c r="H8" s="11">
        <v>1</v>
      </c>
      <c r="I8" s="24">
        <v>300</v>
      </c>
      <c r="J8" s="24">
        <f t="shared" ref="J8:J51" si="0">+H8*I8</f>
        <v>300</v>
      </c>
      <c r="K8" s="11" t="s">
        <v>41</v>
      </c>
      <c r="L8" s="11" t="s">
        <v>16</v>
      </c>
      <c r="M8" s="11" t="s">
        <v>42</v>
      </c>
    </row>
    <row r="9" spans="1:13" ht="47.25" x14ac:dyDescent="0.25">
      <c r="A9" s="11">
        <v>3</v>
      </c>
      <c r="B9" s="11">
        <v>1001000310</v>
      </c>
      <c r="C9" s="23">
        <v>44133</v>
      </c>
      <c r="D9" s="11" t="s">
        <v>37</v>
      </c>
      <c r="E9" s="11" t="s">
        <v>38</v>
      </c>
      <c r="F9" s="11" t="s">
        <v>39</v>
      </c>
      <c r="G9" s="11" t="s">
        <v>44</v>
      </c>
      <c r="H9" s="11">
        <v>1</v>
      </c>
      <c r="I9" s="24">
        <v>60</v>
      </c>
      <c r="J9" s="24">
        <f t="shared" si="0"/>
        <v>60</v>
      </c>
      <c r="K9" s="11" t="s">
        <v>41</v>
      </c>
      <c r="L9" s="11" t="s">
        <v>16</v>
      </c>
      <c r="M9" s="11" t="s">
        <v>42</v>
      </c>
    </row>
    <row r="10" spans="1:13" ht="47.25" x14ac:dyDescent="0.25">
      <c r="A10" s="11">
        <v>4</v>
      </c>
      <c r="B10" s="11">
        <v>1001000310</v>
      </c>
      <c r="C10" s="23">
        <v>44133</v>
      </c>
      <c r="D10" s="11" t="s">
        <v>37</v>
      </c>
      <c r="E10" s="11" t="s">
        <v>38</v>
      </c>
      <c r="F10" s="11" t="s">
        <v>39</v>
      </c>
      <c r="G10" s="11" t="s">
        <v>45</v>
      </c>
      <c r="H10" s="11">
        <v>1</v>
      </c>
      <c r="I10" s="24">
        <v>15</v>
      </c>
      <c r="J10" s="24">
        <f t="shared" si="0"/>
        <v>15</v>
      </c>
      <c r="K10" s="11" t="s">
        <v>41</v>
      </c>
      <c r="L10" s="11" t="s">
        <v>16</v>
      </c>
      <c r="M10" s="11" t="s">
        <v>42</v>
      </c>
    </row>
    <row r="11" spans="1:13" ht="47.25" x14ac:dyDescent="0.25">
      <c r="A11" s="11">
        <v>5</v>
      </c>
      <c r="B11" s="11">
        <v>1001000310</v>
      </c>
      <c r="C11" s="23">
        <v>44133</v>
      </c>
      <c r="D11" s="11" t="s">
        <v>37</v>
      </c>
      <c r="E11" s="11" t="s">
        <v>38</v>
      </c>
      <c r="F11" s="11" t="s">
        <v>39</v>
      </c>
      <c r="G11" s="11" t="s">
        <v>46</v>
      </c>
      <c r="H11" s="11">
        <v>1</v>
      </c>
      <c r="I11" s="24">
        <v>120</v>
      </c>
      <c r="J11" s="24">
        <f t="shared" si="0"/>
        <v>120</v>
      </c>
      <c r="K11" s="11" t="s">
        <v>41</v>
      </c>
      <c r="L11" s="11" t="s">
        <v>16</v>
      </c>
      <c r="M11" s="11" t="s">
        <v>42</v>
      </c>
    </row>
    <row r="12" spans="1:13" ht="47.25" x14ac:dyDescent="0.25">
      <c r="A12" s="11">
        <v>6</v>
      </c>
      <c r="B12" s="11">
        <v>1001000310</v>
      </c>
      <c r="C12" s="23">
        <v>44133</v>
      </c>
      <c r="D12" s="11" t="s">
        <v>37</v>
      </c>
      <c r="E12" s="11" t="s">
        <v>38</v>
      </c>
      <c r="F12" s="11" t="s">
        <v>39</v>
      </c>
      <c r="G12" s="11" t="s">
        <v>47</v>
      </c>
      <c r="H12" s="11">
        <v>1</v>
      </c>
      <c r="I12" s="24">
        <v>30</v>
      </c>
      <c r="J12" s="24">
        <f t="shared" si="0"/>
        <v>30</v>
      </c>
      <c r="K12" s="11" t="s">
        <v>41</v>
      </c>
      <c r="L12" s="11" t="s">
        <v>16</v>
      </c>
      <c r="M12" s="11" t="s">
        <v>42</v>
      </c>
    </row>
    <row r="13" spans="1:13" ht="47.25" x14ac:dyDescent="0.25">
      <c r="A13" s="11">
        <v>7</v>
      </c>
      <c r="B13" s="11">
        <v>1001000310</v>
      </c>
      <c r="C13" s="23">
        <v>44133</v>
      </c>
      <c r="D13" s="11" t="s">
        <v>37</v>
      </c>
      <c r="E13" s="11" t="s">
        <v>38</v>
      </c>
      <c r="F13" s="11" t="s">
        <v>39</v>
      </c>
      <c r="G13" s="11" t="s">
        <v>48</v>
      </c>
      <c r="H13" s="11">
        <v>1</v>
      </c>
      <c r="I13" s="24">
        <v>5</v>
      </c>
      <c r="J13" s="24">
        <f t="shared" si="0"/>
        <v>5</v>
      </c>
      <c r="K13" s="11" t="s">
        <v>41</v>
      </c>
      <c r="L13" s="11" t="s">
        <v>16</v>
      </c>
      <c r="M13" s="11" t="s">
        <v>42</v>
      </c>
    </row>
    <row r="14" spans="1:13" ht="47.25" x14ac:dyDescent="0.25">
      <c r="A14" s="11">
        <v>8</v>
      </c>
      <c r="B14" s="11">
        <v>1001000310</v>
      </c>
      <c r="C14" s="23">
        <v>44133</v>
      </c>
      <c r="D14" s="11" t="s">
        <v>37</v>
      </c>
      <c r="E14" s="11" t="s">
        <v>38</v>
      </c>
      <c r="F14" s="11" t="s">
        <v>39</v>
      </c>
      <c r="G14" s="11" t="s">
        <v>49</v>
      </c>
      <c r="H14" s="11">
        <v>1</v>
      </c>
      <c r="I14" s="24">
        <v>25</v>
      </c>
      <c r="J14" s="24">
        <f t="shared" si="0"/>
        <v>25</v>
      </c>
      <c r="K14" s="11" t="s">
        <v>41</v>
      </c>
      <c r="L14" s="11" t="s">
        <v>16</v>
      </c>
      <c r="M14" s="11" t="s">
        <v>42</v>
      </c>
    </row>
    <row r="15" spans="1:13" ht="47.25" x14ac:dyDescent="0.25">
      <c r="A15" s="11">
        <v>9</v>
      </c>
      <c r="B15" s="11">
        <v>1001000310</v>
      </c>
      <c r="C15" s="23">
        <v>44133</v>
      </c>
      <c r="D15" s="11" t="s">
        <v>37</v>
      </c>
      <c r="E15" s="11" t="s">
        <v>38</v>
      </c>
      <c r="F15" s="11" t="s">
        <v>39</v>
      </c>
      <c r="G15" s="11" t="s">
        <v>50</v>
      </c>
      <c r="H15" s="11">
        <v>1</v>
      </c>
      <c r="I15" s="24">
        <v>10</v>
      </c>
      <c r="J15" s="24">
        <f t="shared" si="0"/>
        <v>10</v>
      </c>
      <c r="K15" s="11" t="s">
        <v>41</v>
      </c>
      <c r="L15" s="11" t="s">
        <v>16</v>
      </c>
      <c r="M15" s="11" t="s">
        <v>42</v>
      </c>
    </row>
    <row r="16" spans="1:13" ht="47.25" x14ac:dyDescent="0.25">
      <c r="A16" s="11">
        <v>10</v>
      </c>
      <c r="B16" s="11">
        <v>1001000310</v>
      </c>
      <c r="C16" s="23">
        <v>44133</v>
      </c>
      <c r="D16" s="11" t="s">
        <v>37</v>
      </c>
      <c r="E16" s="11" t="s">
        <v>38</v>
      </c>
      <c r="F16" s="11" t="s">
        <v>39</v>
      </c>
      <c r="G16" s="11" t="s">
        <v>51</v>
      </c>
      <c r="H16" s="11">
        <v>1</v>
      </c>
      <c r="I16" s="24">
        <v>10</v>
      </c>
      <c r="J16" s="24">
        <f t="shared" si="0"/>
        <v>10</v>
      </c>
      <c r="K16" s="11" t="s">
        <v>41</v>
      </c>
      <c r="L16" s="11" t="s">
        <v>16</v>
      </c>
      <c r="M16" s="11" t="s">
        <v>42</v>
      </c>
    </row>
    <row r="17" spans="1:13" ht="47.25" x14ac:dyDescent="0.25">
      <c r="A17" s="11">
        <v>11</v>
      </c>
      <c r="B17" s="11">
        <v>1001000310</v>
      </c>
      <c r="C17" s="23">
        <v>44133</v>
      </c>
      <c r="D17" s="11" t="s">
        <v>37</v>
      </c>
      <c r="E17" s="11" t="s">
        <v>38</v>
      </c>
      <c r="F17" s="11" t="s">
        <v>39</v>
      </c>
      <c r="G17" s="11" t="s">
        <v>52</v>
      </c>
      <c r="H17" s="11">
        <v>1</v>
      </c>
      <c r="I17" s="24">
        <v>25</v>
      </c>
      <c r="J17" s="24">
        <f t="shared" si="0"/>
        <v>25</v>
      </c>
      <c r="K17" s="11" t="s">
        <v>41</v>
      </c>
      <c r="L17" s="11" t="s">
        <v>16</v>
      </c>
      <c r="M17" s="11" t="s">
        <v>42</v>
      </c>
    </row>
    <row r="18" spans="1:13" ht="47.25" x14ac:dyDescent="0.25">
      <c r="A18" s="11">
        <v>12</v>
      </c>
      <c r="B18" s="11">
        <v>1001000310</v>
      </c>
      <c r="C18" s="23">
        <v>44133</v>
      </c>
      <c r="D18" s="11" t="s">
        <v>37</v>
      </c>
      <c r="E18" s="11" t="s">
        <v>38</v>
      </c>
      <c r="F18" s="11" t="s">
        <v>39</v>
      </c>
      <c r="G18" s="11" t="s">
        <v>53</v>
      </c>
      <c r="H18" s="11">
        <v>1</v>
      </c>
      <c r="I18" s="24">
        <v>80</v>
      </c>
      <c r="J18" s="24">
        <f t="shared" si="0"/>
        <v>80</v>
      </c>
      <c r="K18" s="11" t="s">
        <v>41</v>
      </c>
      <c r="L18" s="11" t="s">
        <v>16</v>
      </c>
      <c r="M18" s="11" t="s">
        <v>42</v>
      </c>
    </row>
    <row r="19" spans="1:13" ht="47.25" x14ac:dyDescent="0.25">
      <c r="A19" s="11">
        <v>13</v>
      </c>
      <c r="B19" s="11">
        <v>1001000309</v>
      </c>
      <c r="C19" s="23">
        <v>44133</v>
      </c>
      <c r="D19" s="11" t="s">
        <v>37</v>
      </c>
      <c r="E19" s="11" t="s">
        <v>38</v>
      </c>
      <c r="F19" s="11" t="s">
        <v>39</v>
      </c>
      <c r="G19" s="11" t="s">
        <v>54</v>
      </c>
      <c r="H19" s="11">
        <v>1</v>
      </c>
      <c r="I19" s="24">
        <v>2</v>
      </c>
      <c r="J19" s="24">
        <f t="shared" si="0"/>
        <v>2</v>
      </c>
      <c r="K19" s="11" t="s">
        <v>41</v>
      </c>
      <c r="L19" s="11" t="s">
        <v>55</v>
      </c>
      <c r="M19" s="11" t="s">
        <v>42</v>
      </c>
    </row>
    <row r="20" spans="1:13" ht="47.25" x14ac:dyDescent="0.25">
      <c r="A20" s="11">
        <v>14</v>
      </c>
      <c r="B20" s="11">
        <v>1001000309</v>
      </c>
      <c r="C20" s="23">
        <v>44133</v>
      </c>
      <c r="D20" s="11" t="s">
        <v>37</v>
      </c>
      <c r="E20" s="11" t="s">
        <v>38</v>
      </c>
      <c r="F20" s="11" t="s">
        <v>39</v>
      </c>
      <c r="G20" s="11" t="s">
        <v>56</v>
      </c>
      <c r="H20" s="11">
        <v>1</v>
      </c>
      <c r="I20" s="24">
        <v>2</v>
      </c>
      <c r="J20" s="24">
        <f t="shared" si="0"/>
        <v>2</v>
      </c>
      <c r="K20" s="11" t="s">
        <v>41</v>
      </c>
      <c r="L20" s="11" t="s">
        <v>55</v>
      </c>
      <c r="M20" s="11" t="s">
        <v>42</v>
      </c>
    </row>
    <row r="21" spans="1:13" ht="47.25" x14ac:dyDescent="0.25">
      <c r="A21" s="11">
        <v>15</v>
      </c>
      <c r="B21" s="11">
        <v>1001000309</v>
      </c>
      <c r="C21" s="23">
        <v>44133</v>
      </c>
      <c r="D21" s="11" t="s">
        <v>37</v>
      </c>
      <c r="E21" s="11" t="s">
        <v>38</v>
      </c>
      <c r="F21" s="11" t="s">
        <v>39</v>
      </c>
      <c r="G21" s="11" t="s">
        <v>57</v>
      </c>
      <c r="H21" s="11">
        <v>1</v>
      </c>
      <c r="I21" s="24">
        <v>60</v>
      </c>
      <c r="J21" s="24">
        <f t="shared" si="0"/>
        <v>60</v>
      </c>
      <c r="K21" s="11" t="s">
        <v>41</v>
      </c>
      <c r="L21" s="11" t="s">
        <v>55</v>
      </c>
      <c r="M21" s="11" t="s">
        <v>42</v>
      </c>
    </row>
    <row r="22" spans="1:13" ht="47.25" x14ac:dyDescent="0.25">
      <c r="A22" s="11">
        <v>16</v>
      </c>
      <c r="B22" s="11">
        <v>1001000309</v>
      </c>
      <c r="C22" s="23">
        <v>44133</v>
      </c>
      <c r="D22" s="11" t="s">
        <v>37</v>
      </c>
      <c r="E22" s="11" t="s">
        <v>38</v>
      </c>
      <c r="F22" s="11" t="s">
        <v>39</v>
      </c>
      <c r="G22" s="11" t="s">
        <v>58</v>
      </c>
      <c r="H22" s="11">
        <v>1</v>
      </c>
      <c r="I22" s="24">
        <v>5</v>
      </c>
      <c r="J22" s="24">
        <f t="shared" si="0"/>
        <v>5</v>
      </c>
      <c r="K22" s="11" t="s">
        <v>41</v>
      </c>
      <c r="L22" s="11" t="s">
        <v>55</v>
      </c>
      <c r="M22" s="11" t="s">
        <v>42</v>
      </c>
    </row>
    <row r="23" spans="1:13" ht="47.25" x14ac:dyDescent="0.25">
      <c r="A23" s="11">
        <v>17</v>
      </c>
      <c r="B23" s="11">
        <v>1001000309</v>
      </c>
      <c r="C23" s="23">
        <v>44133</v>
      </c>
      <c r="D23" s="11" t="s">
        <v>37</v>
      </c>
      <c r="E23" s="11" t="s">
        <v>38</v>
      </c>
      <c r="F23" s="11" t="s">
        <v>39</v>
      </c>
      <c r="G23" s="11" t="s">
        <v>59</v>
      </c>
      <c r="H23" s="11">
        <v>1</v>
      </c>
      <c r="I23" s="24">
        <v>3.5</v>
      </c>
      <c r="J23" s="24">
        <f t="shared" si="0"/>
        <v>3.5</v>
      </c>
      <c r="K23" s="11" t="s">
        <v>41</v>
      </c>
      <c r="L23" s="11" t="s">
        <v>55</v>
      </c>
      <c r="M23" s="11" t="s">
        <v>42</v>
      </c>
    </row>
    <row r="24" spans="1:13" ht="47.25" x14ac:dyDescent="0.25">
      <c r="A24" s="11">
        <v>18</v>
      </c>
      <c r="B24" s="11">
        <v>1001000309</v>
      </c>
      <c r="C24" s="23">
        <v>44133</v>
      </c>
      <c r="D24" s="11" t="s">
        <v>37</v>
      </c>
      <c r="E24" s="11" t="s">
        <v>38</v>
      </c>
      <c r="F24" s="11" t="s">
        <v>39</v>
      </c>
      <c r="G24" s="11" t="s">
        <v>60</v>
      </c>
      <c r="H24" s="11">
        <v>1</v>
      </c>
      <c r="I24" s="24">
        <v>11</v>
      </c>
      <c r="J24" s="24">
        <f t="shared" si="0"/>
        <v>11</v>
      </c>
      <c r="K24" s="11" t="s">
        <v>41</v>
      </c>
      <c r="L24" s="11" t="s">
        <v>55</v>
      </c>
      <c r="M24" s="11" t="s">
        <v>42</v>
      </c>
    </row>
    <row r="25" spans="1:13" ht="47.25" x14ac:dyDescent="0.25">
      <c r="A25" s="11">
        <v>19</v>
      </c>
      <c r="B25" s="11">
        <v>1001000309</v>
      </c>
      <c r="C25" s="23">
        <v>44133</v>
      </c>
      <c r="D25" s="11" t="s">
        <v>37</v>
      </c>
      <c r="E25" s="11" t="s">
        <v>38</v>
      </c>
      <c r="F25" s="11" t="s">
        <v>39</v>
      </c>
      <c r="G25" s="11" t="s">
        <v>61</v>
      </c>
      <c r="H25" s="11">
        <v>2</v>
      </c>
      <c r="I25" s="24">
        <v>2</v>
      </c>
      <c r="J25" s="24">
        <f t="shared" si="0"/>
        <v>4</v>
      </c>
      <c r="K25" s="11" t="s">
        <v>41</v>
      </c>
      <c r="L25" s="11" t="s">
        <v>55</v>
      </c>
      <c r="M25" s="11" t="s">
        <v>42</v>
      </c>
    </row>
    <row r="26" spans="1:13" ht="47.25" x14ac:dyDescent="0.25">
      <c r="A26" s="11">
        <v>20</v>
      </c>
      <c r="B26" s="11">
        <v>1001000309</v>
      </c>
      <c r="C26" s="23">
        <v>44133</v>
      </c>
      <c r="D26" s="11" t="s">
        <v>37</v>
      </c>
      <c r="E26" s="11" t="s">
        <v>38</v>
      </c>
      <c r="F26" s="11" t="s">
        <v>39</v>
      </c>
      <c r="G26" s="11" t="s">
        <v>62</v>
      </c>
      <c r="H26" s="11">
        <v>1</v>
      </c>
      <c r="I26" s="24">
        <v>60</v>
      </c>
      <c r="J26" s="24">
        <f t="shared" si="0"/>
        <v>60</v>
      </c>
      <c r="K26" s="11" t="s">
        <v>41</v>
      </c>
      <c r="L26" s="11" t="s">
        <v>55</v>
      </c>
      <c r="M26" s="11" t="s">
        <v>42</v>
      </c>
    </row>
    <row r="27" spans="1:13" ht="47.25" x14ac:dyDescent="0.25">
      <c r="A27" s="11">
        <v>21</v>
      </c>
      <c r="B27" s="11">
        <v>1001000309</v>
      </c>
      <c r="C27" s="23">
        <v>44133</v>
      </c>
      <c r="D27" s="11" t="s">
        <v>37</v>
      </c>
      <c r="E27" s="11" t="s">
        <v>38</v>
      </c>
      <c r="F27" s="11" t="s">
        <v>39</v>
      </c>
      <c r="G27" s="11" t="s">
        <v>63</v>
      </c>
      <c r="H27" s="11">
        <v>1</v>
      </c>
      <c r="I27" s="24">
        <v>5</v>
      </c>
      <c r="J27" s="24">
        <f t="shared" si="0"/>
        <v>5</v>
      </c>
      <c r="K27" s="11" t="s">
        <v>41</v>
      </c>
      <c r="L27" s="11" t="s">
        <v>55</v>
      </c>
      <c r="M27" s="11" t="s">
        <v>42</v>
      </c>
    </row>
    <row r="28" spans="1:13" ht="78.75" x14ac:dyDescent="0.25">
      <c r="A28" s="11">
        <v>22</v>
      </c>
      <c r="B28" s="11">
        <v>2001000412</v>
      </c>
      <c r="C28" s="23">
        <v>44132</v>
      </c>
      <c r="D28" s="11" t="s">
        <v>22</v>
      </c>
      <c r="E28" s="11" t="s">
        <v>24</v>
      </c>
      <c r="F28" s="11" t="s">
        <v>23</v>
      </c>
      <c r="G28" s="11" t="s">
        <v>64</v>
      </c>
      <c r="H28" s="11">
        <v>1</v>
      </c>
      <c r="I28" s="24">
        <v>650</v>
      </c>
      <c r="J28" s="24">
        <f t="shared" si="0"/>
        <v>650</v>
      </c>
      <c r="K28" s="11" t="s">
        <v>65</v>
      </c>
      <c r="L28" s="11" t="s">
        <v>16</v>
      </c>
      <c r="M28" s="11" t="s">
        <v>42</v>
      </c>
    </row>
    <row r="29" spans="1:13" ht="47.25" x14ac:dyDescent="0.25">
      <c r="A29" s="11">
        <v>23</v>
      </c>
      <c r="B29" s="11">
        <v>10010001471</v>
      </c>
      <c r="C29" s="23">
        <v>44132</v>
      </c>
      <c r="D29" s="11" t="s">
        <v>37</v>
      </c>
      <c r="E29" s="11" t="s">
        <v>38</v>
      </c>
      <c r="F29" s="11" t="s">
        <v>66</v>
      </c>
      <c r="G29" s="11" t="s">
        <v>67</v>
      </c>
      <c r="H29" s="11">
        <v>1</v>
      </c>
      <c r="I29" s="24">
        <v>25</v>
      </c>
      <c r="J29" s="24">
        <f t="shared" si="0"/>
        <v>25</v>
      </c>
      <c r="K29" s="11" t="s">
        <v>68</v>
      </c>
      <c r="L29" s="11" t="s">
        <v>16</v>
      </c>
      <c r="M29" s="11" t="s">
        <v>42</v>
      </c>
    </row>
    <row r="30" spans="1:13" ht="47.25" x14ac:dyDescent="0.25">
      <c r="A30" s="11">
        <v>24</v>
      </c>
      <c r="B30" s="11">
        <v>10010001471</v>
      </c>
      <c r="C30" s="23">
        <v>44132</v>
      </c>
      <c r="D30" s="11" t="s">
        <v>37</v>
      </c>
      <c r="E30" s="11" t="s">
        <v>38</v>
      </c>
      <c r="F30" s="11" t="s">
        <v>66</v>
      </c>
      <c r="G30" s="11" t="s">
        <v>69</v>
      </c>
      <c r="H30" s="11">
        <v>1</v>
      </c>
      <c r="I30" s="24">
        <v>130</v>
      </c>
      <c r="J30" s="24">
        <f t="shared" si="0"/>
        <v>130</v>
      </c>
      <c r="K30" s="11" t="s">
        <v>68</v>
      </c>
      <c r="L30" s="11" t="s">
        <v>16</v>
      </c>
      <c r="M30" s="11" t="s">
        <v>42</v>
      </c>
    </row>
    <row r="31" spans="1:13" ht="47.25" x14ac:dyDescent="0.25">
      <c r="A31" s="11">
        <v>25</v>
      </c>
      <c r="B31" s="11">
        <v>10010001471</v>
      </c>
      <c r="C31" s="23">
        <v>44132</v>
      </c>
      <c r="D31" s="11" t="s">
        <v>37</v>
      </c>
      <c r="E31" s="11" t="s">
        <v>38</v>
      </c>
      <c r="F31" s="11" t="s">
        <v>66</v>
      </c>
      <c r="G31" s="11" t="s">
        <v>70</v>
      </c>
      <c r="H31" s="11">
        <v>1</v>
      </c>
      <c r="I31" s="24">
        <v>65</v>
      </c>
      <c r="J31" s="24">
        <f t="shared" si="0"/>
        <v>65</v>
      </c>
      <c r="K31" s="11" t="s">
        <v>68</v>
      </c>
      <c r="L31" s="11" t="s">
        <v>16</v>
      </c>
      <c r="M31" s="11" t="s">
        <v>42</v>
      </c>
    </row>
    <row r="32" spans="1:13" ht="47.25" x14ac:dyDescent="0.25">
      <c r="A32" s="11">
        <v>26</v>
      </c>
      <c r="B32" s="11">
        <v>10010001471</v>
      </c>
      <c r="C32" s="23">
        <v>44132</v>
      </c>
      <c r="D32" s="11" t="s">
        <v>37</v>
      </c>
      <c r="E32" s="11" t="s">
        <v>38</v>
      </c>
      <c r="F32" s="11" t="s">
        <v>66</v>
      </c>
      <c r="G32" s="11" t="s">
        <v>71</v>
      </c>
      <c r="H32" s="11">
        <v>1</v>
      </c>
      <c r="I32" s="24">
        <v>12</v>
      </c>
      <c r="J32" s="24">
        <f t="shared" si="0"/>
        <v>12</v>
      </c>
      <c r="K32" s="11" t="s">
        <v>68</v>
      </c>
      <c r="L32" s="11" t="s">
        <v>16</v>
      </c>
      <c r="M32" s="11" t="s">
        <v>42</v>
      </c>
    </row>
    <row r="33" spans="1:13" ht="47.25" x14ac:dyDescent="0.25">
      <c r="A33" s="11">
        <v>27</v>
      </c>
      <c r="B33" s="11">
        <v>10010001471</v>
      </c>
      <c r="C33" s="23">
        <v>44132</v>
      </c>
      <c r="D33" s="11" t="s">
        <v>37</v>
      </c>
      <c r="E33" s="11" t="s">
        <v>38</v>
      </c>
      <c r="F33" s="11" t="s">
        <v>66</v>
      </c>
      <c r="G33" s="11" t="s">
        <v>72</v>
      </c>
      <c r="H33" s="11">
        <v>2</v>
      </c>
      <c r="I33" s="24">
        <v>3.5</v>
      </c>
      <c r="J33" s="24">
        <f t="shared" si="0"/>
        <v>7</v>
      </c>
      <c r="K33" s="11" t="s">
        <v>68</v>
      </c>
      <c r="L33" s="11" t="s">
        <v>16</v>
      </c>
      <c r="M33" s="11" t="s">
        <v>42</v>
      </c>
    </row>
    <row r="34" spans="1:13" ht="47.25" x14ac:dyDescent="0.25">
      <c r="A34" s="11">
        <v>28</v>
      </c>
      <c r="B34" s="11">
        <v>10010001471</v>
      </c>
      <c r="C34" s="23">
        <v>44132</v>
      </c>
      <c r="D34" s="11" t="s">
        <v>37</v>
      </c>
      <c r="E34" s="11" t="s">
        <v>38</v>
      </c>
      <c r="F34" s="11" t="s">
        <v>66</v>
      </c>
      <c r="G34" s="11" t="s">
        <v>73</v>
      </c>
      <c r="H34" s="11">
        <v>1</v>
      </c>
      <c r="I34" s="24">
        <v>16</v>
      </c>
      <c r="J34" s="24">
        <f t="shared" si="0"/>
        <v>16</v>
      </c>
      <c r="K34" s="11" t="s">
        <v>68</v>
      </c>
      <c r="L34" s="11" t="s">
        <v>16</v>
      </c>
      <c r="M34" s="11" t="s">
        <v>42</v>
      </c>
    </row>
    <row r="35" spans="1:13" ht="47.25" x14ac:dyDescent="0.25">
      <c r="A35" s="11">
        <v>29</v>
      </c>
      <c r="B35" s="11">
        <v>10010001471</v>
      </c>
      <c r="C35" s="23">
        <v>44132</v>
      </c>
      <c r="D35" s="11" t="s">
        <v>37</v>
      </c>
      <c r="E35" s="11" t="s">
        <v>38</v>
      </c>
      <c r="F35" s="11" t="s">
        <v>66</v>
      </c>
      <c r="G35" s="11" t="s">
        <v>74</v>
      </c>
      <c r="H35" s="11">
        <v>1</v>
      </c>
      <c r="I35" s="24">
        <v>45</v>
      </c>
      <c r="J35" s="24">
        <f t="shared" si="0"/>
        <v>45</v>
      </c>
      <c r="K35" s="11" t="s">
        <v>68</v>
      </c>
      <c r="L35" s="11" t="s">
        <v>16</v>
      </c>
      <c r="M35" s="11" t="s">
        <v>42</v>
      </c>
    </row>
    <row r="36" spans="1:13" ht="47.25" x14ac:dyDescent="0.25">
      <c r="A36" s="11">
        <v>30</v>
      </c>
      <c r="B36" s="11">
        <v>10010001471</v>
      </c>
      <c r="C36" s="23">
        <v>44132</v>
      </c>
      <c r="D36" s="11" t="s">
        <v>37</v>
      </c>
      <c r="E36" s="11" t="s">
        <v>38</v>
      </c>
      <c r="F36" s="11" t="s">
        <v>66</v>
      </c>
      <c r="G36" s="11" t="s">
        <v>75</v>
      </c>
      <c r="H36" s="11">
        <v>1</v>
      </c>
      <c r="I36" s="24">
        <v>15</v>
      </c>
      <c r="J36" s="24">
        <f t="shared" si="0"/>
        <v>15</v>
      </c>
      <c r="K36" s="11" t="s">
        <v>68</v>
      </c>
      <c r="L36" s="11" t="s">
        <v>16</v>
      </c>
      <c r="M36" s="11" t="s">
        <v>42</v>
      </c>
    </row>
    <row r="37" spans="1:13" ht="47.25" x14ac:dyDescent="0.25">
      <c r="A37" s="11">
        <v>31</v>
      </c>
      <c r="B37" s="11">
        <v>10010001471</v>
      </c>
      <c r="C37" s="23">
        <v>44132</v>
      </c>
      <c r="D37" s="11" t="s">
        <v>37</v>
      </c>
      <c r="E37" s="11" t="s">
        <v>38</v>
      </c>
      <c r="F37" s="11" t="s">
        <v>66</v>
      </c>
      <c r="G37" s="11" t="s">
        <v>76</v>
      </c>
      <c r="H37" s="11">
        <v>1</v>
      </c>
      <c r="I37" s="24">
        <v>35</v>
      </c>
      <c r="J37" s="24">
        <f t="shared" si="0"/>
        <v>35</v>
      </c>
      <c r="K37" s="11" t="s">
        <v>68</v>
      </c>
      <c r="L37" s="11" t="s">
        <v>16</v>
      </c>
      <c r="M37" s="11" t="s">
        <v>42</v>
      </c>
    </row>
    <row r="38" spans="1:13" ht="47.25" x14ac:dyDescent="0.25">
      <c r="A38" s="11">
        <v>32</v>
      </c>
      <c r="B38" s="11">
        <v>10010001471</v>
      </c>
      <c r="C38" s="23">
        <v>44132</v>
      </c>
      <c r="D38" s="11" t="s">
        <v>37</v>
      </c>
      <c r="E38" s="11" t="s">
        <v>38</v>
      </c>
      <c r="F38" s="11" t="s">
        <v>66</v>
      </c>
      <c r="G38" s="11" t="s">
        <v>77</v>
      </c>
      <c r="H38" s="11">
        <v>1</v>
      </c>
      <c r="I38" s="24">
        <v>10</v>
      </c>
      <c r="J38" s="24">
        <f t="shared" si="0"/>
        <v>10</v>
      </c>
      <c r="K38" s="11" t="s">
        <v>68</v>
      </c>
      <c r="L38" s="11" t="s">
        <v>16</v>
      </c>
      <c r="M38" s="11" t="s">
        <v>42</v>
      </c>
    </row>
    <row r="39" spans="1:13" ht="47.25" x14ac:dyDescent="0.25">
      <c r="A39" s="11">
        <v>33</v>
      </c>
      <c r="B39" s="11">
        <v>10010001471</v>
      </c>
      <c r="C39" s="23">
        <v>44132</v>
      </c>
      <c r="D39" s="11" t="s">
        <v>37</v>
      </c>
      <c r="E39" s="11" t="s">
        <v>38</v>
      </c>
      <c r="F39" s="11" t="s">
        <v>66</v>
      </c>
      <c r="G39" s="11" t="s">
        <v>78</v>
      </c>
      <c r="H39" s="11">
        <v>1</v>
      </c>
      <c r="I39" s="24">
        <v>2</v>
      </c>
      <c r="J39" s="24">
        <f t="shared" si="0"/>
        <v>2</v>
      </c>
      <c r="K39" s="11" t="s">
        <v>68</v>
      </c>
      <c r="L39" s="11" t="s">
        <v>16</v>
      </c>
      <c r="M39" s="11" t="s">
        <v>42</v>
      </c>
    </row>
    <row r="40" spans="1:13" ht="47.25" x14ac:dyDescent="0.25">
      <c r="A40" s="11">
        <v>34</v>
      </c>
      <c r="B40" s="11">
        <v>10010001471</v>
      </c>
      <c r="C40" s="23">
        <v>44132</v>
      </c>
      <c r="D40" s="11" t="s">
        <v>37</v>
      </c>
      <c r="E40" s="11" t="s">
        <v>38</v>
      </c>
      <c r="F40" s="11" t="s">
        <v>66</v>
      </c>
      <c r="G40" s="11" t="s">
        <v>79</v>
      </c>
      <c r="H40" s="11">
        <v>1</v>
      </c>
      <c r="I40" s="24">
        <v>10</v>
      </c>
      <c r="J40" s="24">
        <f t="shared" si="0"/>
        <v>10</v>
      </c>
      <c r="K40" s="11" t="s">
        <v>68</v>
      </c>
      <c r="L40" s="11" t="s">
        <v>16</v>
      </c>
      <c r="M40" s="11" t="s">
        <v>42</v>
      </c>
    </row>
    <row r="41" spans="1:13" ht="47.25" x14ac:dyDescent="0.25">
      <c r="A41" s="11">
        <v>35</v>
      </c>
      <c r="B41" s="11">
        <v>10010001471</v>
      </c>
      <c r="C41" s="23">
        <v>44132</v>
      </c>
      <c r="D41" s="11" t="s">
        <v>37</v>
      </c>
      <c r="E41" s="11" t="s">
        <v>38</v>
      </c>
      <c r="F41" s="11" t="s">
        <v>66</v>
      </c>
      <c r="G41" s="11" t="s">
        <v>80</v>
      </c>
      <c r="H41" s="11">
        <v>1</v>
      </c>
      <c r="I41" s="24">
        <v>6</v>
      </c>
      <c r="J41" s="24">
        <f t="shared" si="0"/>
        <v>6</v>
      </c>
      <c r="K41" s="11" t="s">
        <v>68</v>
      </c>
      <c r="L41" s="11" t="s">
        <v>16</v>
      </c>
      <c r="M41" s="11" t="s">
        <v>42</v>
      </c>
    </row>
    <row r="42" spans="1:13" ht="47.25" x14ac:dyDescent="0.25">
      <c r="A42" s="11">
        <v>36</v>
      </c>
      <c r="B42" s="11">
        <v>10010001470</v>
      </c>
      <c r="C42" s="23">
        <v>44132</v>
      </c>
      <c r="D42" s="11" t="s">
        <v>37</v>
      </c>
      <c r="E42" s="11" t="s">
        <v>38</v>
      </c>
      <c r="F42" s="11" t="s">
        <v>66</v>
      </c>
      <c r="G42" s="11" t="s">
        <v>81</v>
      </c>
      <c r="H42" s="11">
        <v>1</v>
      </c>
      <c r="I42" s="24">
        <v>48</v>
      </c>
      <c r="J42" s="24">
        <f t="shared" si="0"/>
        <v>48</v>
      </c>
      <c r="K42" s="11" t="s">
        <v>68</v>
      </c>
      <c r="L42" s="11" t="s">
        <v>55</v>
      </c>
      <c r="M42" s="11" t="s">
        <v>42</v>
      </c>
    </row>
    <row r="43" spans="1:13" ht="47.25" x14ac:dyDescent="0.25">
      <c r="A43" s="11">
        <v>37</v>
      </c>
      <c r="B43" s="11">
        <v>10010001470</v>
      </c>
      <c r="C43" s="23">
        <v>44132</v>
      </c>
      <c r="D43" s="11" t="s">
        <v>37</v>
      </c>
      <c r="E43" s="11" t="s">
        <v>38</v>
      </c>
      <c r="F43" s="11" t="s">
        <v>66</v>
      </c>
      <c r="G43" s="11" t="s">
        <v>82</v>
      </c>
      <c r="H43" s="11">
        <v>1</v>
      </c>
      <c r="I43" s="24">
        <v>45</v>
      </c>
      <c r="J43" s="24">
        <f t="shared" si="0"/>
        <v>45</v>
      </c>
      <c r="K43" s="11" t="s">
        <v>68</v>
      </c>
      <c r="L43" s="11" t="s">
        <v>55</v>
      </c>
      <c r="M43" s="11" t="s">
        <v>42</v>
      </c>
    </row>
    <row r="44" spans="1:13" ht="47.25" x14ac:dyDescent="0.25">
      <c r="A44" s="11">
        <v>38</v>
      </c>
      <c r="B44" s="11">
        <v>10010001470</v>
      </c>
      <c r="C44" s="23">
        <v>44132</v>
      </c>
      <c r="D44" s="11" t="s">
        <v>37</v>
      </c>
      <c r="E44" s="11" t="s">
        <v>38</v>
      </c>
      <c r="F44" s="11" t="s">
        <v>66</v>
      </c>
      <c r="G44" s="11" t="s">
        <v>83</v>
      </c>
      <c r="H44" s="11">
        <v>1</v>
      </c>
      <c r="I44" s="24">
        <v>13</v>
      </c>
      <c r="J44" s="24">
        <f t="shared" si="0"/>
        <v>13</v>
      </c>
      <c r="K44" s="11" t="s">
        <v>68</v>
      </c>
      <c r="L44" s="11" t="s">
        <v>55</v>
      </c>
      <c r="M44" s="11" t="s">
        <v>42</v>
      </c>
    </row>
    <row r="45" spans="1:13" ht="47.25" x14ac:dyDescent="0.25">
      <c r="A45" s="11">
        <v>39</v>
      </c>
      <c r="B45" s="11">
        <v>10010001470</v>
      </c>
      <c r="C45" s="23">
        <v>44132</v>
      </c>
      <c r="D45" s="11" t="s">
        <v>37</v>
      </c>
      <c r="E45" s="11" t="s">
        <v>38</v>
      </c>
      <c r="F45" s="11" t="s">
        <v>66</v>
      </c>
      <c r="G45" s="11" t="s">
        <v>84</v>
      </c>
      <c r="H45" s="11">
        <v>1</v>
      </c>
      <c r="I45" s="24">
        <v>247</v>
      </c>
      <c r="J45" s="24">
        <f t="shared" si="0"/>
        <v>247</v>
      </c>
      <c r="K45" s="11" t="s">
        <v>68</v>
      </c>
      <c r="L45" s="11" t="s">
        <v>55</v>
      </c>
      <c r="M45" s="11" t="s">
        <v>42</v>
      </c>
    </row>
    <row r="46" spans="1:13" ht="47.25" x14ac:dyDescent="0.25">
      <c r="A46" s="11">
        <v>40</v>
      </c>
      <c r="B46" s="11">
        <v>10010001470</v>
      </c>
      <c r="C46" s="23">
        <v>44132</v>
      </c>
      <c r="D46" s="11" t="s">
        <v>37</v>
      </c>
      <c r="E46" s="11" t="s">
        <v>38</v>
      </c>
      <c r="F46" s="11" t="s">
        <v>66</v>
      </c>
      <c r="G46" s="11" t="s">
        <v>85</v>
      </c>
      <c r="H46" s="11">
        <v>1</v>
      </c>
      <c r="I46" s="24">
        <v>5.7</v>
      </c>
      <c r="J46" s="24">
        <f t="shared" si="0"/>
        <v>5.7</v>
      </c>
      <c r="K46" s="11" t="s">
        <v>68</v>
      </c>
      <c r="L46" s="11" t="s">
        <v>55</v>
      </c>
      <c r="M46" s="11" t="s">
        <v>42</v>
      </c>
    </row>
    <row r="47" spans="1:13" ht="47.25" x14ac:dyDescent="0.25">
      <c r="A47" s="11">
        <v>41</v>
      </c>
      <c r="B47" s="11">
        <v>10010001470</v>
      </c>
      <c r="C47" s="23">
        <v>44132</v>
      </c>
      <c r="D47" s="11" t="s">
        <v>37</v>
      </c>
      <c r="E47" s="11" t="s">
        <v>38</v>
      </c>
      <c r="F47" s="11" t="s">
        <v>66</v>
      </c>
      <c r="G47" s="11" t="s">
        <v>86</v>
      </c>
      <c r="H47" s="11">
        <v>1</v>
      </c>
      <c r="I47" s="24">
        <v>38</v>
      </c>
      <c r="J47" s="24">
        <f t="shared" si="0"/>
        <v>38</v>
      </c>
      <c r="K47" s="11" t="s">
        <v>68</v>
      </c>
      <c r="L47" s="11" t="s">
        <v>55</v>
      </c>
      <c r="M47" s="11" t="s">
        <v>42</v>
      </c>
    </row>
    <row r="48" spans="1:13" ht="31.5" x14ac:dyDescent="0.25">
      <c r="A48" s="11">
        <v>42</v>
      </c>
      <c r="B48" s="11">
        <v>10010002488</v>
      </c>
      <c r="C48" s="23">
        <v>44125</v>
      </c>
      <c r="D48" s="11" t="s">
        <v>87</v>
      </c>
      <c r="E48" s="11" t="s">
        <v>88</v>
      </c>
      <c r="F48" s="11" t="s">
        <v>89</v>
      </c>
      <c r="G48" s="11" t="s">
        <v>90</v>
      </c>
      <c r="H48" s="11">
        <v>59</v>
      </c>
      <c r="I48" s="24">
        <v>12</v>
      </c>
      <c r="J48" s="24">
        <f t="shared" si="0"/>
        <v>708</v>
      </c>
      <c r="K48" s="11" t="s">
        <v>91</v>
      </c>
      <c r="L48" s="11" t="s">
        <v>15</v>
      </c>
      <c r="M48" s="11" t="s">
        <v>42</v>
      </c>
    </row>
    <row r="49" spans="1:13" ht="31.5" x14ac:dyDescent="0.25">
      <c r="A49" s="11">
        <v>43</v>
      </c>
      <c r="B49" s="11">
        <v>10010002488</v>
      </c>
      <c r="C49" s="23">
        <v>44125</v>
      </c>
      <c r="D49" s="11" t="s">
        <v>92</v>
      </c>
      <c r="E49" s="11" t="s">
        <v>93</v>
      </c>
      <c r="F49" s="11" t="s">
        <v>89</v>
      </c>
      <c r="G49" s="11" t="s">
        <v>94</v>
      </c>
      <c r="H49" s="11">
        <v>199</v>
      </c>
      <c r="I49" s="24">
        <v>1.6</v>
      </c>
      <c r="J49" s="24">
        <f t="shared" si="0"/>
        <v>318.40000000000003</v>
      </c>
      <c r="K49" s="11" t="s">
        <v>91</v>
      </c>
      <c r="L49" s="11" t="s">
        <v>15</v>
      </c>
      <c r="M49" s="11" t="s">
        <v>42</v>
      </c>
    </row>
    <row r="50" spans="1:13" ht="63" x14ac:dyDescent="0.25">
      <c r="A50" s="11">
        <v>44</v>
      </c>
      <c r="B50" s="11">
        <v>1001000312</v>
      </c>
      <c r="C50" s="23">
        <v>44119</v>
      </c>
      <c r="D50" s="11" t="s">
        <v>95</v>
      </c>
      <c r="E50" s="11" t="s">
        <v>96</v>
      </c>
      <c r="F50" s="11" t="s">
        <v>97</v>
      </c>
      <c r="G50" s="11" t="s">
        <v>98</v>
      </c>
      <c r="H50" s="11">
        <v>2</v>
      </c>
      <c r="I50" s="24">
        <v>390</v>
      </c>
      <c r="J50" s="24">
        <f t="shared" si="0"/>
        <v>780</v>
      </c>
      <c r="K50" s="11" t="s">
        <v>99</v>
      </c>
      <c r="L50" s="11" t="s">
        <v>16</v>
      </c>
      <c r="M50" s="11" t="s">
        <v>42</v>
      </c>
    </row>
    <row r="51" spans="1:13" ht="63" x14ac:dyDescent="0.25">
      <c r="A51" s="11">
        <v>45</v>
      </c>
      <c r="B51" s="32">
        <v>1010000000086</v>
      </c>
      <c r="C51" s="23">
        <v>44117</v>
      </c>
      <c r="D51" s="11" t="s">
        <v>21</v>
      </c>
      <c r="E51" s="11" t="s">
        <v>100</v>
      </c>
      <c r="F51" s="11" t="s">
        <v>101</v>
      </c>
      <c r="G51" s="11" t="s">
        <v>102</v>
      </c>
      <c r="H51" s="11">
        <v>1</v>
      </c>
      <c r="I51" s="24">
        <v>1290</v>
      </c>
      <c r="J51" s="24">
        <f t="shared" si="0"/>
        <v>1290</v>
      </c>
      <c r="K51" s="11" t="s">
        <v>103</v>
      </c>
      <c r="L51" s="11" t="s">
        <v>16</v>
      </c>
      <c r="M51" s="11" t="s">
        <v>42</v>
      </c>
    </row>
    <row r="52" spans="1:13" x14ac:dyDescent="0.25">
      <c r="A52" s="20"/>
      <c r="B52" s="20"/>
      <c r="C52" s="20"/>
      <c r="D52" s="20"/>
      <c r="E52" s="25" t="s">
        <v>14</v>
      </c>
      <c r="F52" s="25"/>
      <c r="G52" s="25"/>
      <c r="H52" s="25"/>
      <c r="I52" s="25" t="s">
        <v>14</v>
      </c>
      <c r="J52" s="26">
        <f>SUM(J7:J51)</f>
        <v>5383.6</v>
      </c>
      <c r="K52" s="20"/>
      <c r="L52" s="20"/>
      <c r="M52" s="20"/>
    </row>
    <row r="60" spans="1:13" x14ac:dyDescent="0.25">
      <c r="H60" s="31"/>
    </row>
  </sheetData>
  <autoFilter ref="A6:BG6"/>
  <mergeCells count="3">
    <mergeCell ref="A2:M2"/>
    <mergeCell ref="A3:M3"/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7" zoomScale="78" zoomScaleNormal="78" workbookViewId="0">
      <selection sqref="A1:M1"/>
    </sheetView>
  </sheetViews>
  <sheetFormatPr baseColWidth="10" defaultRowHeight="15.75" x14ac:dyDescent="0.25"/>
  <cols>
    <col min="1" max="1" width="11.5703125" style="3" bestFit="1" customWidth="1"/>
    <col min="2" max="2" width="21.5703125" style="3" customWidth="1"/>
    <col min="3" max="3" width="16.5703125" style="3" customWidth="1"/>
    <col min="4" max="4" width="24.5703125" style="3" customWidth="1"/>
    <col min="5" max="5" width="22.5703125" style="3" customWidth="1"/>
    <col min="6" max="6" width="31.140625" style="3" customWidth="1"/>
    <col min="7" max="7" width="28.5703125" style="3" customWidth="1"/>
    <col min="8" max="9" width="11.5703125" style="3" bestFit="1" customWidth="1"/>
    <col min="10" max="10" width="12.7109375" style="3" bestFit="1" customWidth="1"/>
    <col min="11" max="11" width="11.42578125" style="3"/>
    <col min="12" max="12" width="20.28515625" style="3" customWidth="1"/>
    <col min="13" max="16384" width="11.42578125" style="3"/>
  </cols>
  <sheetData>
    <row r="1" spans="1:13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34" t="s">
        <v>189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6" spans="1:13" ht="78.7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12" t="s">
        <v>8</v>
      </c>
      <c r="J6" s="12" t="s">
        <v>13</v>
      </c>
      <c r="K6" s="2" t="s">
        <v>9</v>
      </c>
      <c r="L6" s="2" t="s">
        <v>10</v>
      </c>
      <c r="M6" s="2" t="s">
        <v>11</v>
      </c>
    </row>
    <row r="7" spans="1:13" ht="141.75" x14ac:dyDescent="0.25">
      <c r="A7" s="13">
        <v>1</v>
      </c>
      <c r="B7" s="15" t="s">
        <v>26</v>
      </c>
      <c r="C7" s="15">
        <v>44116</v>
      </c>
      <c r="D7" s="21">
        <v>333100013</v>
      </c>
      <c r="E7" s="14" t="s">
        <v>27</v>
      </c>
      <c r="F7" s="14" t="s">
        <v>28</v>
      </c>
      <c r="G7" s="14" t="s">
        <v>29</v>
      </c>
      <c r="H7" s="14">
        <v>49.71</v>
      </c>
      <c r="I7" s="14">
        <v>1.5625</v>
      </c>
      <c r="J7" s="16">
        <f>+I7*H7</f>
        <v>77.671875</v>
      </c>
      <c r="K7" s="16" t="s">
        <v>30</v>
      </c>
      <c r="L7" s="14" t="s">
        <v>31</v>
      </c>
      <c r="M7" s="14" t="s">
        <v>32</v>
      </c>
    </row>
    <row r="8" spans="1:13" ht="126" x14ac:dyDescent="0.25">
      <c r="A8" s="13">
        <v>2</v>
      </c>
      <c r="B8" s="15" t="s">
        <v>33</v>
      </c>
      <c r="C8" s="15">
        <v>44109</v>
      </c>
      <c r="D8" s="21">
        <v>333100013</v>
      </c>
      <c r="E8" s="14" t="s">
        <v>27</v>
      </c>
      <c r="F8" s="14" t="s">
        <v>34</v>
      </c>
      <c r="G8" s="14" t="s">
        <v>29</v>
      </c>
      <c r="H8" s="14">
        <v>121.01</v>
      </c>
      <c r="I8" s="14">
        <v>1.5678000000000001</v>
      </c>
      <c r="J8" s="16">
        <f t="shared" ref="J8" si="0">+I8*H8</f>
        <v>189.71947800000001</v>
      </c>
      <c r="K8" s="16" t="s">
        <v>35</v>
      </c>
      <c r="L8" s="14" t="s">
        <v>36</v>
      </c>
      <c r="M8" s="14" t="s">
        <v>32</v>
      </c>
    </row>
    <row r="9" spans="1:13" ht="126" x14ac:dyDescent="0.25">
      <c r="A9" s="13">
        <v>2</v>
      </c>
      <c r="B9" s="15" t="s">
        <v>33</v>
      </c>
      <c r="C9" s="15">
        <v>44109</v>
      </c>
      <c r="D9" s="21">
        <v>333100013</v>
      </c>
      <c r="E9" s="14" t="s">
        <v>27</v>
      </c>
      <c r="F9" s="14" t="s">
        <v>34</v>
      </c>
      <c r="G9" s="14" t="s">
        <v>29</v>
      </c>
      <c r="H9" s="14">
        <v>52.099999999999994</v>
      </c>
      <c r="I9" s="14">
        <v>1.5625</v>
      </c>
      <c r="J9" s="16">
        <f>+I9*H9</f>
        <v>81.406249999999986</v>
      </c>
      <c r="K9" s="16" t="s">
        <v>35</v>
      </c>
      <c r="L9" s="14" t="s">
        <v>36</v>
      </c>
      <c r="M9" s="14" t="s">
        <v>32</v>
      </c>
    </row>
    <row r="10" spans="1:13" x14ac:dyDescent="0.25">
      <c r="A10" s="13"/>
      <c r="B10" s="15"/>
      <c r="C10" s="15"/>
      <c r="D10" s="17"/>
      <c r="E10" s="14"/>
      <c r="F10" s="14"/>
      <c r="G10" s="14"/>
      <c r="H10" s="13"/>
      <c r="I10" s="13" t="s">
        <v>14</v>
      </c>
      <c r="J10" s="22">
        <f>SUM(J7:J9)</f>
        <v>348.79760299999998</v>
      </c>
      <c r="K10" s="22"/>
      <c r="L10" s="14"/>
      <c r="M10" s="14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tabSelected="1" topLeftCell="A67" zoomScale="82" zoomScaleNormal="82" workbookViewId="0">
      <selection activeCell="J71" sqref="J71"/>
    </sheetView>
  </sheetViews>
  <sheetFormatPr baseColWidth="10" defaultRowHeight="15" x14ac:dyDescent="0.25"/>
  <cols>
    <col min="2" max="2" width="18.42578125" bestFit="1" customWidth="1"/>
    <col min="3" max="3" width="13.85546875" bestFit="1" customWidth="1"/>
    <col min="4" max="4" width="17.42578125" bestFit="1" customWidth="1"/>
    <col min="5" max="5" width="43.7109375" style="19" customWidth="1"/>
    <col min="6" max="6" width="20.7109375" customWidth="1"/>
    <col min="7" max="7" width="22.140625" customWidth="1"/>
    <col min="11" max="11" width="24.85546875" bestFit="1" customWidth="1"/>
    <col min="13" max="13" width="16.85546875" customWidth="1"/>
  </cols>
  <sheetData>
    <row r="1" spans="1:13" ht="15.75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.75" x14ac:dyDescent="0.2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x14ac:dyDescent="0.25">
      <c r="A3" s="34" t="s">
        <v>189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x14ac:dyDescent="0.25">
      <c r="A5" s="1"/>
      <c r="B5" s="1"/>
      <c r="C5" s="1"/>
      <c r="D5" s="1"/>
      <c r="E5" s="18"/>
      <c r="F5" s="1"/>
      <c r="G5" s="1"/>
      <c r="H5" s="1"/>
      <c r="I5" s="1"/>
      <c r="J5" s="1"/>
      <c r="K5" s="1"/>
      <c r="L5" s="1"/>
      <c r="M5" s="1"/>
    </row>
    <row r="6" spans="1:13" ht="47.2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13</v>
      </c>
      <c r="K6" s="2" t="s">
        <v>9</v>
      </c>
      <c r="L6" s="2" t="s">
        <v>10</v>
      </c>
      <c r="M6" s="2" t="s">
        <v>11</v>
      </c>
    </row>
    <row r="7" spans="1:13" ht="47.25" x14ac:dyDescent="0.25">
      <c r="A7" s="11">
        <v>1</v>
      </c>
      <c r="B7" s="11" t="s">
        <v>104</v>
      </c>
      <c r="C7" s="23">
        <v>44130</v>
      </c>
      <c r="D7" s="11" t="s">
        <v>105</v>
      </c>
      <c r="E7" s="11" t="s">
        <v>106</v>
      </c>
      <c r="F7" s="11" t="s">
        <v>107</v>
      </c>
      <c r="G7" s="11" t="s">
        <v>108</v>
      </c>
      <c r="H7" s="11">
        <v>7</v>
      </c>
      <c r="I7" s="24">
        <v>15.5</v>
      </c>
      <c r="J7" s="24">
        <f>+I7*H7</f>
        <v>108.5</v>
      </c>
      <c r="K7" s="11" t="s">
        <v>109</v>
      </c>
      <c r="L7" s="11" t="s">
        <v>15</v>
      </c>
      <c r="M7" s="11" t="s">
        <v>20</v>
      </c>
    </row>
    <row r="8" spans="1:13" ht="47.25" x14ac:dyDescent="0.25">
      <c r="A8" s="11">
        <v>2</v>
      </c>
      <c r="B8" s="11" t="s">
        <v>104</v>
      </c>
      <c r="C8" s="23">
        <v>44130</v>
      </c>
      <c r="D8" s="11" t="s">
        <v>110</v>
      </c>
      <c r="E8" s="11" t="s">
        <v>111</v>
      </c>
      <c r="F8" s="11" t="s">
        <v>107</v>
      </c>
      <c r="G8" s="11" t="s">
        <v>112</v>
      </c>
      <c r="H8" s="11">
        <v>9</v>
      </c>
      <c r="I8" s="24">
        <v>12</v>
      </c>
      <c r="J8" s="24">
        <f t="shared" ref="J8:J68" si="0">+I8*H8</f>
        <v>108</v>
      </c>
      <c r="K8" s="11" t="s">
        <v>109</v>
      </c>
      <c r="L8" s="11" t="s">
        <v>15</v>
      </c>
      <c r="M8" s="11" t="s">
        <v>20</v>
      </c>
    </row>
    <row r="9" spans="1:13" ht="47.25" x14ac:dyDescent="0.25">
      <c r="A9" s="11">
        <v>3</v>
      </c>
      <c r="B9" s="11" t="s">
        <v>104</v>
      </c>
      <c r="C9" s="23">
        <v>44130</v>
      </c>
      <c r="D9" s="11" t="s">
        <v>105</v>
      </c>
      <c r="E9" s="11" t="s">
        <v>106</v>
      </c>
      <c r="F9" s="11" t="s">
        <v>107</v>
      </c>
      <c r="G9" s="11" t="s">
        <v>113</v>
      </c>
      <c r="H9" s="11">
        <v>4</v>
      </c>
      <c r="I9" s="24">
        <v>12.8</v>
      </c>
      <c r="J9" s="24">
        <f t="shared" si="0"/>
        <v>51.2</v>
      </c>
      <c r="K9" s="11" t="s">
        <v>109</v>
      </c>
      <c r="L9" s="11" t="s">
        <v>15</v>
      </c>
      <c r="M9" s="11" t="s">
        <v>20</v>
      </c>
    </row>
    <row r="10" spans="1:13" ht="47.25" x14ac:dyDescent="0.25">
      <c r="A10" s="11">
        <v>4</v>
      </c>
      <c r="B10" s="11" t="s">
        <v>104</v>
      </c>
      <c r="C10" s="23">
        <v>44130</v>
      </c>
      <c r="D10" s="11" t="s">
        <v>105</v>
      </c>
      <c r="E10" s="11" t="s">
        <v>106</v>
      </c>
      <c r="F10" s="11" t="s">
        <v>107</v>
      </c>
      <c r="G10" s="11" t="s">
        <v>114</v>
      </c>
      <c r="H10" s="11">
        <v>6</v>
      </c>
      <c r="I10" s="24">
        <v>14.75</v>
      </c>
      <c r="J10" s="24">
        <f t="shared" si="0"/>
        <v>88.5</v>
      </c>
      <c r="K10" s="11" t="s">
        <v>109</v>
      </c>
      <c r="L10" s="11" t="s">
        <v>15</v>
      </c>
      <c r="M10" s="11" t="s">
        <v>20</v>
      </c>
    </row>
    <row r="11" spans="1:13" ht="47.25" x14ac:dyDescent="0.25">
      <c r="A11" s="11">
        <v>5</v>
      </c>
      <c r="B11" s="11" t="s">
        <v>104</v>
      </c>
      <c r="C11" s="23">
        <v>44130</v>
      </c>
      <c r="D11" s="11" t="s">
        <v>105</v>
      </c>
      <c r="E11" s="11" t="s">
        <v>106</v>
      </c>
      <c r="F11" s="11" t="s">
        <v>107</v>
      </c>
      <c r="G11" s="11" t="s">
        <v>115</v>
      </c>
      <c r="H11" s="11">
        <v>8</v>
      </c>
      <c r="I11" s="24">
        <v>13.7</v>
      </c>
      <c r="J11" s="24">
        <f t="shared" si="0"/>
        <v>109.6</v>
      </c>
      <c r="K11" s="11" t="s">
        <v>109</v>
      </c>
      <c r="L11" s="11" t="s">
        <v>15</v>
      </c>
      <c r="M11" s="11" t="s">
        <v>20</v>
      </c>
    </row>
    <row r="12" spans="1:13" ht="31.5" x14ac:dyDescent="0.25">
      <c r="A12" s="11">
        <v>6</v>
      </c>
      <c r="B12" s="11" t="s">
        <v>104</v>
      </c>
      <c r="C12" s="23">
        <v>44130</v>
      </c>
      <c r="D12" s="11" t="s">
        <v>105</v>
      </c>
      <c r="E12" s="11" t="s">
        <v>106</v>
      </c>
      <c r="F12" s="11" t="s">
        <v>107</v>
      </c>
      <c r="G12" s="11" t="s">
        <v>116</v>
      </c>
      <c r="H12" s="11">
        <v>16</v>
      </c>
      <c r="I12" s="24">
        <v>18.25</v>
      </c>
      <c r="J12" s="24">
        <f t="shared" si="0"/>
        <v>292</v>
      </c>
      <c r="K12" s="11" t="s">
        <v>109</v>
      </c>
      <c r="L12" s="11" t="s">
        <v>15</v>
      </c>
      <c r="M12" s="11" t="s">
        <v>20</v>
      </c>
    </row>
    <row r="13" spans="1:13" ht="47.25" x14ac:dyDescent="0.25">
      <c r="A13" s="11">
        <v>7</v>
      </c>
      <c r="B13" s="11" t="s">
        <v>104</v>
      </c>
      <c r="C13" s="23">
        <v>44130</v>
      </c>
      <c r="D13" s="11" t="s">
        <v>110</v>
      </c>
      <c r="E13" s="11" t="s">
        <v>111</v>
      </c>
      <c r="F13" s="11" t="s">
        <v>107</v>
      </c>
      <c r="G13" s="11" t="s">
        <v>117</v>
      </c>
      <c r="H13" s="11">
        <v>7</v>
      </c>
      <c r="I13" s="24">
        <v>11</v>
      </c>
      <c r="J13" s="24">
        <f t="shared" si="0"/>
        <v>77</v>
      </c>
      <c r="K13" s="11" t="s">
        <v>109</v>
      </c>
      <c r="L13" s="11" t="s">
        <v>15</v>
      </c>
      <c r="M13" s="11" t="s">
        <v>20</v>
      </c>
    </row>
    <row r="14" spans="1:13" ht="47.25" x14ac:dyDescent="0.25">
      <c r="A14" s="11">
        <v>8</v>
      </c>
      <c r="B14" s="11" t="s">
        <v>104</v>
      </c>
      <c r="C14" s="23">
        <v>44130</v>
      </c>
      <c r="D14" s="11" t="s">
        <v>105</v>
      </c>
      <c r="E14" s="11" t="s">
        <v>106</v>
      </c>
      <c r="F14" s="11" t="s">
        <v>107</v>
      </c>
      <c r="G14" s="11" t="s">
        <v>118</v>
      </c>
      <c r="H14" s="11">
        <v>6</v>
      </c>
      <c r="I14" s="24">
        <v>20.25</v>
      </c>
      <c r="J14" s="24">
        <f t="shared" si="0"/>
        <v>121.5</v>
      </c>
      <c r="K14" s="11" t="s">
        <v>109</v>
      </c>
      <c r="L14" s="11" t="s">
        <v>15</v>
      </c>
      <c r="M14" s="11" t="s">
        <v>20</v>
      </c>
    </row>
    <row r="15" spans="1:13" ht="47.25" x14ac:dyDescent="0.25">
      <c r="A15" s="11">
        <v>9</v>
      </c>
      <c r="B15" s="11" t="s">
        <v>104</v>
      </c>
      <c r="C15" s="23">
        <v>44130</v>
      </c>
      <c r="D15" s="11" t="s">
        <v>105</v>
      </c>
      <c r="E15" s="11" t="s">
        <v>106</v>
      </c>
      <c r="F15" s="11" t="s">
        <v>107</v>
      </c>
      <c r="G15" s="11" t="s">
        <v>119</v>
      </c>
      <c r="H15" s="11">
        <v>8</v>
      </c>
      <c r="I15" s="24">
        <v>15.5</v>
      </c>
      <c r="J15" s="24">
        <f t="shared" si="0"/>
        <v>124</v>
      </c>
      <c r="K15" s="11" t="s">
        <v>109</v>
      </c>
      <c r="L15" s="11" t="s">
        <v>15</v>
      </c>
      <c r="M15" s="11" t="s">
        <v>20</v>
      </c>
    </row>
    <row r="16" spans="1:13" ht="47.25" x14ac:dyDescent="0.25">
      <c r="A16" s="11">
        <v>10</v>
      </c>
      <c r="B16" s="11" t="s">
        <v>104</v>
      </c>
      <c r="C16" s="23">
        <v>44130</v>
      </c>
      <c r="D16" s="11" t="s">
        <v>105</v>
      </c>
      <c r="E16" s="11" t="s">
        <v>106</v>
      </c>
      <c r="F16" s="11" t="s">
        <v>107</v>
      </c>
      <c r="G16" s="11" t="s">
        <v>120</v>
      </c>
      <c r="H16" s="11">
        <v>3</v>
      </c>
      <c r="I16" s="24">
        <v>13.75</v>
      </c>
      <c r="J16" s="24">
        <f t="shared" si="0"/>
        <v>41.25</v>
      </c>
      <c r="K16" s="11" t="s">
        <v>109</v>
      </c>
      <c r="L16" s="11" t="s">
        <v>15</v>
      </c>
      <c r="M16" s="11" t="s">
        <v>20</v>
      </c>
    </row>
    <row r="17" spans="1:13" ht="47.25" x14ac:dyDescent="0.25">
      <c r="A17" s="11">
        <v>11</v>
      </c>
      <c r="B17" s="11" t="s">
        <v>104</v>
      </c>
      <c r="C17" s="23">
        <v>44130</v>
      </c>
      <c r="D17" s="11" t="s">
        <v>110</v>
      </c>
      <c r="E17" s="11" t="s">
        <v>111</v>
      </c>
      <c r="F17" s="11" t="s">
        <v>107</v>
      </c>
      <c r="G17" s="11" t="s">
        <v>121</v>
      </c>
      <c r="H17" s="11">
        <v>3</v>
      </c>
      <c r="I17" s="24">
        <v>10</v>
      </c>
      <c r="J17" s="24">
        <f t="shared" si="0"/>
        <v>30</v>
      </c>
      <c r="K17" s="11" t="s">
        <v>109</v>
      </c>
      <c r="L17" s="11" t="s">
        <v>15</v>
      </c>
      <c r="M17" s="11" t="s">
        <v>20</v>
      </c>
    </row>
    <row r="18" spans="1:13" ht="47.25" x14ac:dyDescent="0.25">
      <c r="A18" s="11">
        <v>12</v>
      </c>
      <c r="B18" s="11" t="s">
        <v>104</v>
      </c>
      <c r="C18" s="23">
        <v>44130</v>
      </c>
      <c r="D18" s="11" t="s">
        <v>105</v>
      </c>
      <c r="E18" s="11" t="s">
        <v>106</v>
      </c>
      <c r="F18" s="11" t="s">
        <v>107</v>
      </c>
      <c r="G18" s="11" t="s">
        <v>122</v>
      </c>
      <c r="H18" s="11">
        <v>9</v>
      </c>
      <c r="I18" s="24">
        <v>17.3</v>
      </c>
      <c r="J18" s="24">
        <f t="shared" si="0"/>
        <v>155.70000000000002</v>
      </c>
      <c r="K18" s="11" t="s">
        <v>109</v>
      </c>
      <c r="L18" s="11" t="s">
        <v>15</v>
      </c>
      <c r="M18" s="11" t="s">
        <v>20</v>
      </c>
    </row>
    <row r="19" spans="1:13" ht="47.25" x14ac:dyDescent="0.25">
      <c r="A19" s="11">
        <v>13</v>
      </c>
      <c r="B19" s="11" t="s">
        <v>104</v>
      </c>
      <c r="C19" s="23">
        <v>44130</v>
      </c>
      <c r="D19" s="11" t="s">
        <v>123</v>
      </c>
      <c r="E19" s="11" t="s">
        <v>124</v>
      </c>
      <c r="F19" s="11" t="s">
        <v>107</v>
      </c>
      <c r="G19" s="11" t="s">
        <v>125</v>
      </c>
      <c r="H19" s="11">
        <v>16</v>
      </c>
      <c r="I19" s="24">
        <v>12</v>
      </c>
      <c r="J19" s="24">
        <f t="shared" si="0"/>
        <v>192</v>
      </c>
      <c r="K19" s="11" t="s">
        <v>109</v>
      </c>
      <c r="L19" s="11" t="s">
        <v>15</v>
      </c>
      <c r="M19" s="11" t="s">
        <v>20</v>
      </c>
    </row>
    <row r="20" spans="1:13" ht="47.25" x14ac:dyDescent="0.25">
      <c r="A20" s="11">
        <v>14</v>
      </c>
      <c r="B20" s="11" t="s">
        <v>104</v>
      </c>
      <c r="C20" s="23">
        <v>44130</v>
      </c>
      <c r="D20" s="11" t="s">
        <v>110</v>
      </c>
      <c r="E20" s="11" t="s">
        <v>111</v>
      </c>
      <c r="F20" s="11" t="s">
        <v>107</v>
      </c>
      <c r="G20" s="11" t="s">
        <v>126</v>
      </c>
      <c r="H20" s="11">
        <v>3</v>
      </c>
      <c r="I20" s="24">
        <v>9</v>
      </c>
      <c r="J20" s="24">
        <f t="shared" si="0"/>
        <v>27</v>
      </c>
      <c r="K20" s="11" t="s">
        <v>109</v>
      </c>
      <c r="L20" s="11" t="s">
        <v>15</v>
      </c>
      <c r="M20" s="11" t="s">
        <v>20</v>
      </c>
    </row>
    <row r="21" spans="1:13" ht="47.25" x14ac:dyDescent="0.25">
      <c r="A21" s="11">
        <v>15</v>
      </c>
      <c r="B21" s="11" t="s">
        <v>104</v>
      </c>
      <c r="C21" s="23">
        <v>44130</v>
      </c>
      <c r="D21" s="11" t="s">
        <v>123</v>
      </c>
      <c r="E21" s="11" t="s">
        <v>124</v>
      </c>
      <c r="F21" s="11" t="s">
        <v>107</v>
      </c>
      <c r="G21" s="11" t="s">
        <v>127</v>
      </c>
      <c r="H21" s="11">
        <v>8</v>
      </c>
      <c r="I21" s="24">
        <v>10</v>
      </c>
      <c r="J21" s="24">
        <f t="shared" si="0"/>
        <v>80</v>
      </c>
      <c r="K21" s="11" t="s">
        <v>109</v>
      </c>
      <c r="L21" s="11" t="s">
        <v>15</v>
      </c>
      <c r="M21" s="11" t="s">
        <v>20</v>
      </c>
    </row>
    <row r="22" spans="1:13" ht="47.25" x14ac:dyDescent="0.25">
      <c r="A22" s="11">
        <v>16</v>
      </c>
      <c r="B22" s="11" t="s">
        <v>104</v>
      </c>
      <c r="C22" s="23">
        <v>44130</v>
      </c>
      <c r="D22" s="11" t="s">
        <v>110</v>
      </c>
      <c r="E22" s="11" t="s">
        <v>111</v>
      </c>
      <c r="F22" s="11" t="s">
        <v>107</v>
      </c>
      <c r="G22" s="11" t="s">
        <v>128</v>
      </c>
      <c r="H22" s="11">
        <v>6</v>
      </c>
      <c r="I22" s="24">
        <v>13</v>
      </c>
      <c r="J22" s="24">
        <f t="shared" si="0"/>
        <v>78</v>
      </c>
      <c r="K22" s="11" t="s">
        <v>109</v>
      </c>
      <c r="L22" s="11" t="s">
        <v>15</v>
      </c>
      <c r="M22" s="11" t="s">
        <v>20</v>
      </c>
    </row>
    <row r="23" spans="1:13" ht="63" x14ac:dyDescent="0.25">
      <c r="A23" s="11">
        <v>17</v>
      </c>
      <c r="B23" s="11" t="s">
        <v>129</v>
      </c>
      <c r="C23" s="23">
        <v>44130</v>
      </c>
      <c r="D23" s="11" t="s">
        <v>130</v>
      </c>
      <c r="E23" s="11" t="s">
        <v>131</v>
      </c>
      <c r="F23" s="11" t="s">
        <v>107</v>
      </c>
      <c r="G23" s="11" t="s">
        <v>190</v>
      </c>
      <c r="H23" s="11">
        <v>28</v>
      </c>
      <c r="I23" s="24">
        <v>6.5</v>
      </c>
      <c r="J23" s="29">
        <v>136.5</v>
      </c>
      <c r="K23" s="11" t="s">
        <v>109</v>
      </c>
      <c r="L23" s="11" t="s">
        <v>15</v>
      </c>
      <c r="M23" s="11" t="s">
        <v>20</v>
      </c>
    </row>
    <row r="24" spans="1:13" ht="63" x14ac:dyDescent="0.25">
      <c r="A24" s="11">
        <v>18</v>
      </c>
      <c r="B24" s="11" t="s">
        <v>129</v>
      </c>
      <c r="C24" s="23">
        <v>44130</v>
      </c>
      <c r="D24" s="11" t="s">
        <v>130</v>
      </c>
      <c r="E24" s="11" t="s">
        <v>131</v>
      </c>
      <c r="F24" s="11" t="s">
        <v>107</v>
      </c>
      <c r="G24" s="11" t="s">
        <v>133</v>
      </c>
      <c r="H24" s="11">
        <v>18</v>
      </c>
      <c r="I24" s="24">
        <v>3.25</v>
      </c>
      <c r="J24" s="29">
        <f t="shared" si="0"/>
        <v>58.5</v>
      </c>
      <c r="K24" s="11" t="s">
        <v>109</v>
      </c>
      <c r="L24" s="11" t="s">
        <v>15</v>
      </c>
      <c r="M24" s="11" t="s">
        <v>20</v>
      </c>
    </row>
    <row r="25" spans="1:13" ht="63" x14ac:dyDescent="0.25">
      <c r="A25" s="11">
        <v>19</v>
      </c>
      <c r="B25" s="11" t="s">
        <v>129</v>
      </c>
      <c r="C25" s="23">
        <v>44130</v>
      </c>
      <c r="D25" s="11" t="s">
        <v>130</v>
      </c>
      <c r="E25" s="11" t="s">
        <v>131</v>
      </c>
      <c r="F25" s="11" t="s">
        <v>107</v>
      </c>
      <c r="G25" s="11" t="s">
        <v>134</v>
      </c>
      <c r="H25" s="11">
        <v>42</v>
      </c>
      <c r="I25" s="24">
        <v>3.5</v>
      </c>
      <c r="J25" s="29">
        <f t="shared" si="0"/>
        <v>147</v>
      </c>
      <c r="K25" s="11" t="s">
        <v>109</v>
      </c>
      <c r="L25" s="11" t="s">
        <v>15</v>
      </c>
      <c r="M25" s="11" t="s">
        <v>20</v>
      </c>
    </row>
    <row r="26" spans="1:13" ht="63" x14ac:dyDescent="0.25">
      <c r="A26" s="11">
        <v>20</v>
      </c>
      <c r="B26" s="11" t="s">
        <v>129</v>
      </c>
      <c r="C26" s="23">
        <v>44130</v>
      </c>
      <c r="D26" s="11" t="s">
        <v>130</v>
      </c>
      <c r="E26" s="11" t="s">
        <v>131</v>
      </c>
      <c r="F26" s="11" t="s">
        <v>107</v>
      </c>
      <c r="G26" s="11" t="s">
        <v>135</v>
      </c>
      <c r="H26" s="11">
        <v>18</v>
      </c>
      <c r="I26" s="24">
        <v>5</v>
      </c>
      <c r="J26" s="29">
        <f t="shared" si="0"/>
        <v>90</v>
      </c>
      <c r="K26" s="11" t="s">
        <v>109</v>
      </c>
      <c r="L26" s="11" t="s">
        <v>15</v>
      </c>
      <c r="M26" s="11" t="s">
        <v>20</v>
      </c>
    </row>
    <row r="27" spans="1:13" ht="63" x14ac:dyDescent="0.25">
      <c r="A27" s="11">
        <v>21</v>
      </c>
      <c r="B27" s="11" t="s">
        <v>129</v>
      </c>
      <c r="C27" s="23">
        <v>44130</v>
      </c>
      <c r="D27" s="11" t="s">
        <v>130</v>
      </c>
      <c r="E27" s="11" t="s">
        <v>131</v>
      </c>
      <c r="F27" s="11" t="s">
        <v>107</v>
      </c>
      <c r="G27" s="11" t="s">
        <v>136</v>
      </c>
      <c r="H27" s="11">
        <v>54</v>
      </c>
      <c r="I27" s="24">
        <v>3.4</v>
      </c>
      <c r="J27" s="29">
        <f t="shared" si="0"/>
        <v>183.6</v>
      </c>
      <c r="K27" s="11" t="s">
        <v>109</v>
      </c>
      <c r="L27" s="11" t="s">
        <v>15</v>
      </c>
      <c r="M27" s="11" t="s">
        <v>20</v>
      </c>
    </row>
    <row r="28" spans="1:13" ht="63" x14ac:dyDescent="0.25">
      <c r="A28" s="11">
        <v>22</v>
      </c>
      <c r="B28" s="11" t="s">
        <v>129</v>
      </c>
      <c r="C28" s="23">
        <v>44130</v>
      </c>
      <c r="D28" s="11" t="s">
        <v>130</v>
      </c>
      <c r="E28" s="11" t="s">
        <v>131</v>
      </c>
      <c r="F28" s="11" t="s">
        <v>107</v>
      </c>
      <c r="G28" s="11" t="s">
        <v>137</v>
      </c>
      <c r="H28" s="11">
        <v>42</v>
      </c>
      <c r="I28" s="24">
        <v>3.4</v>
      </c>
      <c r="J28" s="29">
        <f t="shared" si="0"/>
        <v>142.79999999999998</v>
      </c>
      <c r="K28" s="11" t="s">
        <v>109</v>
      </c>
      <c r="L28" s="11" t="s">
        <v>15</v>
      </c>
      <c r="M28" s="11" t="s">
        <v>20</v>
      </c>
    </row>
    <row r="29" spans="1:13" ht="63" x14ac:dyDescent="0.25">
      <c r="A29" s="11">
        <v>23</v>
      </c>
      <c r="B29" s="11" t="s">
        <v>129</v>
      </c>
      <c r="C29" s="23">
        <v>44130</v>
      </c>
      <c r="D29" s="11" t="s">
        <v>130</v>
      </c>
      <c r="E29" s="11" t="s">
        <v>131</v>
      </c>
      <c r="F29" s="11" t="s">
        <v>107</v>
      </c>
      <c r="G29" s="11" t="s">
        <v>138</v>
      </c>
      <c r="H29" s="11">
        <v>42</v>
      </c>
      <c r="I29" s="24">
        <v>3.25</v>
      </c>
      <c r="J29" s="29">
        <f t="shared" si="0"/>
        <v>136.5</v>
      </c>
      <c r="K29" s="11" t="s">
        <v>109</v>
      </c>
      <c r="L29" s="11" t="s">
        <v>15</v>
      </c>
      <c r="M29" s="11" t="s">
        <v>20</v>
      </c>
    </row>
    <row r="30" spans="1:13" ht="63" x14ac:dyDescent="0.25">
      <c r="A30" s="11">
        <v>24</v>
      </c>
      <c r="B30" s="11" t="s">
        <v>129</v>
      </c>
      <c r="C30" s="23">
        <v>44130</v>
      </c>
      <c r="D30" s="11" t="s">
        <v>130</v>
      </c>
      <c r="E30" s="11" t="s">
        <v>131</v>
      </c>
      <c r="F30" s="11" t="s">
        <v>107</v>
      </c>
      <c r="G30" s="11" t="s">
        <v>139</v>
      </c>
      <c r="H30" s="11">
        <v>42</v>
      </c>
      <c r="I30" s="24">
        <v>3.5</v>
      </c>
      <c r="J30" s="29">
        <f t="shared" si="0"/>
        <v>147</v>
      </c>
      <c r="K30" s="11" t="s">
        <v>109</v>
      </c>
      <c r="L30" s="11" t="s">
        <v>15</v>
      </c>
      <c r="M30" s="11" t="s">
        <v>20</v>
      </c>
    </row>
    <row r="31" spans="1:13" ht="63" x14ac:dyDescent="0.25">
      <c r="A31" s="11">
        <v>25</v>
      </c>
      <c r="B31" s="11" t="s">
        <v>129</v>
      </c>
      <c r="C31" s="23">
        <v>44130</v>
      </c>
      <c r="D31" s="11" t="s">
        <v>130</v>
      </c>
      <c r="E31" s="11" t="s">
        <v>131</v>
      </c>
      <c r="F31" s="11" t="s">
        <v>107</v>
      </c>
      <c r="G31" s="11" t="s">
        <v>140</v>
      </c>
      <c r="H31" s="11">
        <v>54</v>
      </c>
      <c r="I31" s="24">
        <v>3.4</v>
      </c>
      <c r="J31" s="29">
        <f t="shared" si="0"/>
        <v>183.6</v>
      </c>
      <c r="K31" s="11" t="s">
        <v>109</v>
      </c>
      <c r="L31" s="11" t="s">
        <v>15</v>
      </c>
      <c r="M31" s="11" t="s">
        <v>20</v>
      </c>
    </row>
    <row r="32" spans="1:13" ht="63" x14ac:dyDescent="0.25">
      <c r="A32" s="11">
        <v>26</v>
      </c>
      <c r="B32" s="11" t="s">
        <v>129</v>
      </c>
      <c r="C32" s="23">
        <v>44130</v>
      </c>
      <c r="D32" s="11" t="s">
        <v>130</v>
      </c>
      <c r="E32" s="11" t="s">
        <v>131</v>
      </c>
      <c r="F32" s="11" t="s">
        <v>107</v>
      </c>
      <c r="G32" s="11" t="s">
        <v>141</v>
      </c>
      <c r="H32" s="11">
        <v>18</v>
      </c>
      <c r="I32" s="24">
        <v>5</v>
      </c>
      <c r="J32" s="29">
        <f t="shared" si="0"/>
        <v>90</v>
      </c>
      <c r="K32" s="11" t="s">
        <v>109</v>
      </c>
      <c r="L32" s="11" t="s">
        <v>15</v>
      </c>
      <c r="M32" s="11" t="s">
        <v>20</v>
      </c>
    </row>
    <row r="33" spans="1:13" ht="63" x14ac:dyDescent="0.25">
      <c r="A33" s="11">
        <v>27</v>
      </c>
      <c r="B33" s="11" t="s">
        <v>129</v>
      </c>
      <c r="C33" s="23">
        <v>44130</v>
      </c>
      <c r="D33" s="11" t="s">
        <v>130</v>
      </c>
      <c r="E33" s="11" t="s">
        <v>131</v>
      </c>
      <c r="F33" s="11" t="s">
        <v>107</v>
      </c>
      <c r="G33" s="11" t="s">
        <v>142</v>
      </c>
      <c r="H33" s="11">
        <v>28</v>
      </c>
      <c r="I33" s="24">
        <v>5</v>
      </c>
      <c r="J33" s="29">
        <f t="shared" si="0"/>
        <v>140</v>
      </c>
      <c r="K33" s="11" t="s">
        <v>109</v>
      </c>
      <c r="L33" s="11" t="s">
        <v>15</v>
      </c>
      <c r="M33" s="11" t="s">
        <v>20</v>
      </c>
    </row>
    <row r="34" spans="1:13" ht="63" x14ac:dyDescent="0.25">
      <c r="A34" s="11">
        <v>28</v>
      </c>
      <c r="B34" s="11" t="s">
        <v>129</v>
      </c>
      <c r="C34" s="23">
        <v>44130</v>
      </c>
      <c r="D34" s="11" t="s">
        <v>130</v>
      </c>
      <c r="E34" s="11" t="s">
        <v>131</v>
      </c>
      <c r="F34" s="11" t="s">
        <v>107</v>
      </c>
      <c r="G34" s="11" t="s">
        <v>143</v>
      </c>
      <c r="H34" s="11">
        <v>28</v>
      </c>
      <c r="I34" s="24">
        <v>5.3</v>
      </c>
      <c r="J34" s="29">
        <f t="shared" si="0"/>
        <v>148.4</v>
      </c>
      <c r="K34" s="11" t="s">
        <v>109</v>
      </c>
      <c r="L34" s="11" t="s">
        <v>15</v>
      </c>
      <c r="M34" s="11" t="s">
        <v>20</v>
      </c>
    </row>
    <row r="35" spans="1:13" ht="63" x14ac:dyDescent="0.25">
      <c r="A35" s="11">
        <v>29</v>
      </c>
      <c r="B35" s="11" t="s">
        <v>129</v>
      </c>
      <c r="C35" s="23">
        <v>44130</v>
      </c>
      <c r="D35" s="11" t="s">
        <v>130</v>
      </c>
      <c r="E35" s="11" t="s">
        <v>131</v>
      </c>
      <c r="F35" s="11" t="s">
        <v>107</v>
      </c>
      <c r="G35" s="11" t="s">
        <v>144</v>
      </c>
      <c r="H35" s="11">
        <v>28</v>
      </c>
      <c r="I35" s="24">
        <v>5.5</v>
      </c>
      <c r="J35" s="29">
        <f t="shared" si="0"/>
        <v>154</v>
      </c>
      <c r="K35" s="11" t="s">
        <v>109</v>
      </c>
      <c r="L35" s="11" t="s">
        <v>15</v>
      </c>
      <c r="M35" s="11" t="s">
        <v>20</v>
      </c>
    </row>
    <row r="36" spans="1:13" ht="63" x14ac:dyDescent="0.25">
      <c r="A36" s="11">
        <v>30</v>
      </c>
      <c r="B36" s="11" t="s">
        <v>129</v>
      </c>
      <c r="C36" s="23">
        <v>44130</v>
      </c>
      <c r="D36" s="11" t="s">
        <v>130</v>
      </c>
      <c r="E36" s="11" t="s">
        <v>131</v>
      </c>
      <c r="F36" s="11" t="s">
        <v>107</v>
      </c>
      <c r="G36" s="11" t="s">
        <v>145</v>
      </c>
      <c r="H36" s="11">
        <v>28</v>
      </c>
      <c r="I36" s="24">
        <v>6</v>
      </c>
      <c r="J36" s="29">
        <f t="shared" si="0"/>
        <v>168</v>
      </c>
      <c r="K36" s="11" t="s">
        <v>109</v>
      </c>
      <c r="L36" s="11" t="s">
        <v>15</v>
      </c>
      <c r="M36" s="11" t="s">
        <v>20</v>
      </c>
    </row>
    <row r="37" spans="1:13" ht="63" x14ac:dyDescent="0.25">
      <c r="A37" s="11">
        <v>31</v>
      </c>
      <c r="B37" s="11" t="s">
        <v>129</v>
      </c>
      <c r="C37" s="23">
        <v>44130</v>
      </c>
      <c r="D37" s="11" t="s">
        <v>130</v>
      </c>
      <c r="E37" s="11" t="s">
        <v>131</v>
      </c>
      <c r="F37" s="11" t="s">
        <v>107</v>
      </c>
      <c r="G37" s="11" t="s">
        <v>135</v>
      </c>
      <c r="H37" s="11">
        <v>18</v>
      </c>
      <c r="I37" s="24">
        <v>5</v>
      </c>
      <c r="J37" s="29">
        <f t="shared" si="0"/>
        <v>90</v>
      </c>
      <c r="K37" s="11" t="s">
        <v>109</v>
      </c>
      <c r="L37" s="11" t="s">
        <v>15</v>
      </c>
      <c r="M37" s="11" t="s">
        <v>20</v>
      </c>
    </row>
    <row r="38" spans="1:13" ht="63" x14ac:dyDescent="0.25">
      <c r="A38" s="11">
        <v>32</v>
      </c>
      <c r="B38" s="11" t="s">
        <v>129</v>
      </c>
      <c r="C38" s="23">
        <v>44130</v>
      </c>
      <c r="D38" s="11" t="s">
        <v>130</v>
      </c>
      <c r="E38" s="11" t="s">
        <v>131</v>
      </c>
      <c r="F38" s="11" t="s">
        <v>107</v>
      </c>
      <c r="G38" s="11" t="s">
        <v>132</v>
      </c>
      <c r="H38" s="11">
        <v>28</v>
      </c>
      <c r="I38" s="24">
        <v>6.5</v>
      </c>
      <c r="J38" s="29">
        <f t="shared" si="0"/>
        <v>182</v>
      </c>
      <c r="K38" s="11" t="s">
        <v>109</v>
      </c>
      <c r="L38" s="11" t="s">
        <v>15</v>
      </c>
      <c r="M38" s="11" t="s">
        <v>20</v>
      </c>
    </row>
    <row r="39" spans="1:13" ht="78.75" x14ac:dyDescent="0.25">
      <c r="A39" s="11">
        <v>33</v>
      </c>
      <c r="B39" s="11" t="s">
        <v>146</v>
      </c>
      <c r="C39" s="23">
        <v>44130</v>
      </c>
      <c r="D39" s="11" t="s">
        <v>147</v>
      </c>
      <c r="E39" s="11" t="s">
        <v>148</v>
      </c>
      <c r="F39" s="11" t="s">
        <v>107</v>
      </c>
      <c r="G39" s="11" t="s">
        <v>149</v>
      </c>
      <c r="H39" s="11">
        <v>42</v>
      </c>
      <c r="I39" s="24">
        <v>5</v>
      </c>
      <c r="J39" s="24">
        <f t="shared" si="0"/>
        <v>210</v>
      </c>
      <c r="K39" s="11" t="s">
        <v>109</v>
      </c>
      <c r="L39" s="11" t="s">
        <v>15</v>
      </c>
      <c r="M39" s="11" t="s">
        <v>20</v>
      </c>
    </row>
    <row r="40" spans="1:13" ht="63" x14ac:dyDescent="0.25">
      <c r="A40" s="11">
        <v>34</v>
      </c>
      <c r="B40" s="11" t="s">
        <v>146</v>
      </c>
      <c r="C40" s="23">
        <v>44130</v>
      </c>
      <c r="D40" s="11" t="s">
        <v>130</v>
      </c>
      <c r="E40" s="11" t="s">
        <v>131</v>
      </c>
      <c r="F40" s="11" t="s">
        <v>107</v>
      </c>
      <c r="G40" s="11" t="s">
        <v>150</v>
      </c>
      <c r="H40" s="11">
        <v>56</v>
      </c>
      <c r="I40" s="24">
        <v>7</v>
      </c>
      <c r="J40" s="24">
        <f t="shared" si="0"/>
        <v>392</v>
      </c>
      <c r="K40" s="11" t="s">
        <v>109</v>
      </c>
      <c r="L40" s="11" t="s">
        <v>15</v>
      </c>
      <c r="M40" s="11" t="s">
        <v>20</v>
      </c>
    </row>
    <row r="41" spans="1:13" ht="31.5" x14ac:dyDescent="0.25">
      <c r="A41" s="11">
        <v>35</v>
      </c>
      <c r="B41" s="11" t="s">
        <v>146</v>
      </c>
      <c r="C41" s="23">
        <v>44130</v>
      </c>
      <c r="D41" s="11" t="s">
        <v>123</v>
      </c>
      <c r="E41" s="11" t="s">
        <v>124</v>
      </c>
      <c r="F41" s="11" t="s">
        <v>107</v>
      </c>
      <c r="G41" s="11" t="s">
        <v>151</v>
      </c>
      <c r="H41" s="11">
        <v>16</v>
      </c>
      <c r="I41" s="24">
        <v>12</v>
      </c>
      <c r="J41" s="24">
        <f t="shared" si="0"/>
        <v>192</v>
      </c>
      <c r="K41" s="11" t="s">
        <v>109</v>
      </c>
      <c r="L41" s="11" t="s">
        <v>15</v>
      </c>
      <c r="M41" s="11" t="s">
        <v>20</v>
      </c>
    </row>
    <row r="42" spans="1:13" ht="47.25" x14ac:dyDescent="0.25">
      <c r="A42" s="11">
        <v>36</v>
      </c>
      <c r="B42" s="11" t="s">
        <v>146</v>
      </c>
      <c r="C42" s="23">
        <v>44130</v>
      </c>
      <c r="D42" s="11" t="s">
        <v>110</v>
      </c>
      <c r="E42" s="11" t="s">
        <v>111</v>
      </c>
      <c r="F42" s="11" t="s">
        <v>107</v>
      </c>
      <c r="G42" s="11" t="s">
        <v>152</v>
      </c>
      <c r="H42" s="11">
        <v>3</v>
      </c>
      <c r="I42" s="24">
        <v>9</v>
      </c>
      <c r="J42" s="24">
        <f t="shared" si="0"/>
        <v>27</v>
      </c>
      <c r="K42" s="11" t="s">
        <v>109</v>
      </c>
      <c r="L42" s="11" t="s">
        <v>15</v>
      </c>
      <c r="M42" s="11" t="s">
        <v>20</v>
      </c>
    </row>
    <row r="43" spans="1:13" ht="47.25" x14ac:dyDescent="0.25">
      <c r="A43" s="11">
        <v>37</v>
      </c>
      <c r="B43" s="11" t="s">
        <v>146</v>
      </c>
      <c r="C43" s="23">
        <v>44130</v>
      </c>
      <c r="D43" s="11" t="s">
        <v>110</v>
      </c>
      <c r="E43" s="11" t="s">
        <v>111</v>
      </c>
      <c r="F43" s="11" t="s">
        <v>107</v>
      </c>
      <c r="G43" s="11" t="s">
        <v>153</v>
      </c>
      <c r="H43" s="11">
        <v>9</v>
      </c>
      <c r="I43" s="24">
        <v>13</v>
      </c>
      <c r="J43" s="24">
        <f t="shared" si="0"/>
        <v>117</v>
      </c>
      <c r="K43" s="11" t="s">
        <v>109</v>
      </c>
      <c r="L43" s="11" t="s">
        <v>15</v>
      </c>
      <c r="M43" s="11" t="s">
        <v>20</v>
      </c>
    </row>
    <row r="44" spans="1:13" ht="47.25" x14ac:dyDescent="0.25">
      <c r="A44" s="11">
        <v>38</v>
      </c>
      <c r="B44" s="11" t="s">
        <v>146</v>
      </c>
      <c r="C44" s="23">
        <v>44130</v>
      </c>
      <c r="D44" s="11" t="s">
        <v>123</v>
      </c>
      <c r="E44" s="11" t="s">
        <v>124</v>
      </c>
      <c r="F44" s="11" t="s">
        <v>107</v>
      </c>
      <c r="G44" s="11" t="s">
        <v>154</v>
      </c>
      <c r="H44" s="11">
        <v>8</v>
      </c>
      <c r="I44" s="24">
        <v>9</v>
      </c>
      <c r="J44" s="24">
        <f t="shared" si="0"/>
        <v>72</v>
      </c>
      <c r="K44" s="11" t="s">
        <v>109</v>
      </c>
      <c r="L44" s="11" t="s">
        <v>15</v>
      </c>
      <c r="M44" s="11" t="s">
        <v>20</v>
      </c>
    </row>
    <row r="45" spans="1:13" ht="31.5" x14ac:dyDescent="0.25">
      <c r="A45" s="11">
        <v>39</v>
      </c>
      <c r="B45" s="11" t="s">
        <v>146</v>
      </c>
      <c r="C45" s="23">
        <v>44130</v>
      </c>
      <c r="D45" s="11" t="s">
        <v>123</v>
      </c>
      <c r="E45" s="11" t="s">
        <v>124</v>
      </c>
      <c r="F45" s="11" t="s">
        <v>107</v>
      </c>
      <c r="G45" s="11" t="s">
        <v>155</v>
      </c>
      <c r="H45" s="11">
        <v>8</v>
      </c>
      <c r="I45" s="24">
        <v>10</v>
      </c>
      <c r="J45" s="24">
        <f t="shared" si="0"/>
        <v>80</v>
      </c>
      <c r="K45" s="11" t="s">
        <v>109</v>
      </c>
      <c r="L45" s="11" t="s">
        <v>15</v>
      </c>
      <c r="M45" s="11" t="s">
        <v>20</v>
      </c>
    </row>
    <row r="46" spans="1:13" ht="31.5" x14ac:dyDescent="0.25">
      <c r="A46" s="11">
        <v>40</v>
      </c>
      <c r="B46" s="11" t="s">
        <v>146</v>
      </c>
      <c r="C46" s="23">
        <v>44130</v>
      </c>
      <c r="D46" s="11" t="s">
        <v>123</v>
      </c>
      <c r="E46" s="11" t="s">
        <v>124</v>
      </c>
      <c r="F46" s="11" t="s">
        <v>107</v>
      </c>
      <c r="G46" s="11" t="s">
        <v>156</v>
      </c>
      <c r="H46" s="11">
        <v>8</v>
      </c>
      <c r="I46" s="24">
        <v>11</v>
      </c>
      <c r="J46" s="24">
        <f t="shared" si="0"/>
        <v>88</v>
      </c>
      <c r="K46" s="11" t="s">
        <v>109</v>
      </c>
      <c r="L46" s="11" t="s">
        <v>15</v>
      </c>
      <c r="M46" s="11" t="s">
        <v>20</v>
      </c>
    </row>
    <row r="47" spans="1:13" ht="31.5" x14ac:dyDescent="0.25">
      <c r="A47" s="11"/>
      <c r="B47" s="11"/>
      <c r="C47" s="23"/>
      <c r="D47" s="11"/>
      <c r="E47" s="11"/>
      <c r="F47" s="11"/>
      <c r="G47" s="11"/>
      <c r="H47" s="11"/>
      <c r="I47" s="24"/>
      <c r="J47" s="24">
        <f t="shared" si="0"/>
        <v>0</v>
      </c>
      <c r="K47" s="11"/>
      <c r="L47" s="11"/>
      <c r="M47" s="11" t="s">
        <v>20</v>
      </c>
    </row>
    <row r="48" spans="1:13" ht="47.25" x14ac:dyDescent="0.25">
      <c r="A48" s="11">
        <v>41</v>
      </c>
      <c r="B48" s="11" t="s">
        <v>146</v>
      </c>
      <c r="C48" s="23">
        <v>44130</v>
      </c>
      <c r="D48" s="11" t="s">
        <v>123</v>
      </c>
      <c r="E48" s="11" t="s">
        <v>124</v>
      </c>
      <c r="F48" s="11" t="s">
        <v>107</v>
      </c>
      <c r="G48" s="11" t="s">
        <v>157</v>
      </c>
      <c r="H48" s="11">
        <v>4</v>
      </c>
      <c r="I48" s="24">
        <v>8</v>
      </c>
      <c r="J48" s="24">
        <f t="shared" si="0"/>
        <v>32</v>
      </c>
      <c r="K48" s="11" t="s">
        <v>109</v>
      </c>
      <c r="L48" s="11" t="s">
        <v>15</v>
      </c>
      <c r="M48" s="11" t="s">
        <v>20</v>
      </c>
    </row>
    <row r="49" spans="1:13" ht="47.25" x14ac:dyDescent="0.25">
      <c r="A49" s="11">
        <v>42</v>
      </c>
      <c r="B49" s="11" t="s">
        <v>146</v>
      </c>
      <c r="C49" s="23">
        <v>44130</v>
      </c>
      <c r="D49" s="11" t="s">
        <v>110</v>
      </c>
      <c r="E49" s="11" t="s">
        <v>111</v>
      </c>
      <c r="F49" s="11" t="s">
        <v>107</v>
      </c>
      <c r="G49" s="11" t="s">
        <v>158</v>
      </c>
      <c r="H49" s="11">
        <v>6</v>
      </c>
      <c r="I49" s="24">
        <v>10</v>
      </c>
      <c r="J49" s="24">
        <f t="shared" si="0"/>
        <v>60</v>
      </c>
      <c r="K49" s="11" t="s">
        <v>109</v>
      </c>
      <c r="L49" s="11" t="s">
        <v>15</v>
      </c>
      <c r="M49" s="11" t="s">
        <v>20</v>
      </c>
    </row>
    <row r="50" spans="1:13" ht="47.25" x14ac:dyDescent="0.25">
      <c r="A50" s="11">
        <v>43</v>
      </c>
      <c r="B50" s="11" t="s">
        <v>146</v>
      </c>
      <c r="C50" s="23">
        <v>44130</v>
      </c>
      <c r="D50" s="11" t="s">
        <v>110</v>
      </c>
      <c r="E50" s="11" t="s">
        <v>111</v>
      </c>
      <c r="F50" s="11" t="s">
        <v>107</v>
      </c>
      <c r="G50" s="11" t="s">
        <v>159</v>
      </c>
      <c r="H50" s="11">
        <v>7</v>
      </c>
      <c r="I50" s="24">
        <v>11</v>
      </c>
      <c r="J50" s="24">
        <f t="shared" si="0"/>
        <v>77</v>
      </c>
      <c r="K50" s="11" t="s">
        <v>109</v>
      </c>
      <c r="L50" s="11" t="s">
        <v>15</v>
      </c>
      <c r="M50" s="11" t="s">
        <v>20</v>
      </c>
    </row>
    <row r="51" spans="1:13" ht="47.25" x14ac:dyDescent="0.25">
      <c r="A51" s="11">
        <v>44</v>
      </c>
      <c r="B51" s="11" t="s">
        <v>146</v>
      </c>
      <c r="C51" s="23">
        <v>44130</v>
      </c>
      <c r="D51" s="11" t="s">
        <v>110</v>
      </c>
      <c r="E51" s="11" t="s">
        <v>111</v>
      </c>
      <c r="F51" s="11" t="s">
        <v>107</v>
      </c>
      <c r="G51" s="11" t="s">
        <v>160</v>
      </c>
      <c r="H51" s="11">
        <v>6</v>
      </c>
      <c r="I51" s="24">
        <v>15</v>
      </c>
      <c r="J51" s="24">
        <f t="shared" si="0"/>
        <v>90</v>
      </c>
      <c r="K51" s="11" t="s">
        <v>109</v>
      </c>
      <c r="L51" s="11" t="s">
        <v>15</v>
      </c>
      <c r="M51" s="11" t="s">
        <v>20</v>
      </c>
    </row>
    <row r="52" spans="1:13" ht="31.5" x14ac:dyDescent="0.25">
      <c r="A52" s="11">
        <v>45</v>
      </c>
      <c r="B52" s="11" t="s">
        <v>146</v>
      </c>
      <c r="C52" s="23">
        <v>44130</v>
      </c>
      <c r="D52" s="11" t="s">
        <v>123</v>
      </c>
      <c r="E52" s="11" t="s">
        <v>124</v>
      </c>
      <c r="F52" s="11" t="s">
        <v>107</v>
      </c>
      <c r="G52" s="11" t="s">
        <v>161</v>
      </c>
      <c r="H52" s="11">
        <v>4</v>
      </c>
      <c r="I52" s="24">
        <v>9</v>
      </c>
      <c r="J52" s="24">
        <f t="shared" si="0"/>
        <v>36</v>
      </c>
      <c r="K52" s="11" t="s">
        <v>109</v>
      </c>
      <c r="L52" s="11" t="s">
        <v>15</v>
      </c>
      <c r="M52" s="11" t="s">
        <v>20</v>
      </c>
    </row>
    <row r="53" spans="1:13" ht="78.75" x14ac:dyDescent="0.25">
      <c r="A53" s="11">
        <v>46</v>
      </c>
      <c r="B53" s="11" t="s">
        <v>146</v>
      </c>
      <c r="C53" s="23">
        <v>44130</v>
      </c>
      <c r="D53" s="11" t="s">
        <v>147</v>
      </c>
      <c r="E53" s="11" t="s">
        <v>148</v>
      </c>
      <c r="F53" s="11" t="s">
        <v>107</v>
      </c>
      <c r="G53" s="11" t="s">
        <v>162</v>
      </c>
      <c r="H53" s="11">
        <v>42</v>
      </c>
      <c r="I53" s="24">
        <v>5</v>
      </c>
      <c r="J53" s="24">
        <f t="shared" si="0"/>
        <v>210</v>
      </c>
      <c r="K53" s="11" t="s">
        <v>109</v>
      </c>
      <c r="L53" s="11" t="s">
        <v>15</v>
      </c>
      <c r="M53" s="11" t="s">
        <v>20</v>
      </c>
    </row>
    <row r="54" spans="1:13" ht="78.75" x14ac:dyDescent="0.25">
      <c r="A54" s="11">
        <v>47</v>
      </c>
      <c r="B54" s="11" t="s">
        <v>146</v>
      </c>
      <c r="C54" s="23">
        <v>44130</v>
      </c>
      <c r="D54" s="11" t="s">
        <v>147</v>
      </c>
      <c r="E54" s="11" t="s">
        <v>148</v>
      </c>
      <c r="F54" s="11" t="s">
        <v>107</v>
      </c>
      <c r="G54" s="11" t="s">
        <v>163</v>
      </c>
      <c r="H54" s="11">
        <v>56</v>
      </c>
      <c r="I54" s="24">
        <v>5.5</v>
      </c>
      <c r="J54" s="24">
        <f t="shared" si="0"/>
        <v>308</v>
      </c>
      <c r="K54" s="11" t="s">
        <v>109</v>
      </c>
      <c r="L54" s="11" t="s">
        <v>15</v>
      </c>
      <c r="M54" s="11" t="s">
        <v>20</v>
      </c>
    </row>
    <row r="55" spans="1:13" ht="63" x14ac:dyDescent="0.25">
      <c r="A55" s="11">
        <v>48</v>
      </c>
      <c r="B55" s="11" t="s">
        <v>146</v>
      </c>
      <c r="C55" s="23">
        <v>44130</v>
      </c>
      <c r="D55" s="11" t="s">
        <v>130</v>
      </c>
      <c r="E55" s="11" t="s">
        <v>131</v>
      </c>
      <c r="F55" s="11" t="s">
        <v>107</v>
      </c>
      <c r="G55" s="11" t="s">
        <v>164</v>
      </c>
      <c r="H55" s="11">
        <v>56</v>
      </c>
      <c r="I55" s="24">
        <v>6.7</v>
      </c>
      <c r="J55" s="24">
        <f t="shared" si="0"/>
        <v>375.2</v>
      </c>
      <c r="K55" s="11" t="s">
        <v>109</v>
      </c>
      <c r="L55" s="11" t="s">
        <v>15</v>
      </c>
      <c r="M55" s="11" t="s">
        <v>20</v>
      </c>
    </row>
    <row r="56" spans="1:13" ht="31.5" x14ac:dyDescent="0.25">
      <c r="A56" s="11">
        <v>49</v>
      </c>
      <c r="B56" s="11" t="s">
        <v>165</v>
      </c>
      <c r="C56" s="23">
        <v>44130</v>
      </c>
      <c r="D56" s="11" t="s">
        <v>166</v>
      </c>
      <c r="E56" s="11" t="s">
        <v>167</v>
      </c>
      <c r="F56" s="11" t="s">
        <v>168</v>
      </c>
      <c r="G56" s="11" t="s">
        <v>169</v>
      </c>
      <c r="H56" s="11">
        <v>5</v>
      </c>
      <c r="I56" s="24">
        <v>5</v>
      </c>
      <c r="J56" s="24">
        <f t="shared" si="0"/>
        <v>25</v>
      </c>
      <c r="K56" s="11" t="s">
        <v>170</v>
      </c>
      <c r="L56" s="11" t="s">
        <v>15</v>
      </c>
      <c r="M56" s="11" t="s">
        <v>20</v>
      </c>
    </row>
    <row r="57" spans="1:13" ht="31.5" x14ac:dyDescent="0.25">
      <c r="A57" s="11">
        <v>50</v>
      </c>
      <c r="B57" s="11" t="s">
        <v>165</v>
      </c>
      <c r="C57" s="23">
        <v>44130</v>
      </c>
      <c r="D57" s="11" t="s">
        <v>166</v>
      </c>
      <c r="E57" s="11" t="s">
        <v>167</v>
      </c>
      <c r="F57" s="11" t="s">
        <v>168</v>
      </c>
      <c r="G57" s="11" t="s">
        <v>171</v>
      </c>
      <c r="H57" s="11">
        <v>5</v>
      </c>
      <c r="I57" s="24">
        <v>5</v>
      </c>
      <c r="J57" s="24">
        <f t="shared" si="0"/>
        <v>25</v>
      </c>
      <c r="K57" s="11" t="s">
        <v>170</v>
      </c>
      <c r="L57" s="11" t="s">
        <v>15</v>
      </c>
      <c r="M57" s="11" t="s">
        <v>20</v>
      </c>
    </row>
    <row r="58" spans="1:13" ht="47.25" x14ac:dyDescent="0.25">
      <c r="A58" s="11">
        <v>51</v>
      </c>
      <c r="B58" s="11" t="s">
        <v>172</v>
      </c>
      <c r="C58" s="23">
        <v>44130</v>
      </c>
      <c r="D58" s="11" t="s">
        <v>173</v>
      </c>
      <c r="E58" s="11" t="s">
        <v>174</v>
      </c>
      <c r="F58" s="11" t="s">
        <v>168</v>
      </c>
      <c r="G58" s="11" t="s">
        <v>175</v>
      </c>
      <c r="H58" s="11">
        <v>1</v>
      </c>
      <c r="I58" s="24">
        <v>25</v>
      </c>
      <c r="J58" s="24">
        <f t="shared" si="0"/>
        <v>25</v>
      </c>
      <c r="K58" s="11" t="s">
        <v>170</v>
      </c>
      <c r="L58" s="11" t="s">
        <v>55</v>
      </c>
      <c r="M58" s="11" t="s">
        <v>20</v>
      </c>
    </row>
    <row r="59" spans="1:13" ht="47.25" x14ac:dyDescent="0.25">
      <c r="A59" s="11">
        <v>52</v>
      </c>
      <c r="B59" s="11" t="s">
        <v>172</v>
      </c>
      <c r="C59" s="23">
        <v>44130</v>
      </c>
      <c r="D59" s="11" t="s">
        <v>176</v>
      </c>
      <c r="E59" s="11" t="s">
        <v>177</v>
      </c>
      <c r="F59" s="11" t="s">
        <v>168</v>
      </c>
      <c r="G59" s="11" t="s">
        <v>178</v>
      </c>
      <c r="H59" s="11">
        <v>3</v>
      </c>
      <c r="I59" s="24">
        <v>3</v>
      </c>
      <c r="J59" s="24">
        <f t="shared" si="0"/>
        <v>9</v>
      </c>
      <c r="K59" s="11" t="s">
        <v>170</v>
      </c>
      <c r="L59" s="11" t="s">
        <v>55</v>
      </c>
      <c r="M59" s="11" t="s">
        <v>20</v>
      </c>
    </row>
    <row r="60" spans="1:13" ht="47.25" x14ac:dyDescent="0.25">
      <c r="A60" s="11">
        <v>53</v>
      </c>
      <c r="B60" s="11" t="s">
        <v>172</v>
      </c>
      <c r="C60" s="23">
        <v>44130</v>
      </c>
      <c r="D60" s="11" t="s">
        <v>179</v>
      </c>
      <c r="E60" s="11" t="s">
        <v>59</v>
      </c>
      <c r="F60" s="11" t="s">
        <v>168</v>
      </c>
      <c r="G60" s="11" t="s">
        <v>59</v>
      </c>
      <c r="H60" s="11">
        <v>2</v>
      </c>
      <c r="I60" s="24">
        <v>5</v>
      </c>
      <c r="J60" s="24">
        <f t="shared" si="0"/>
        <v>10</v>
      </c>
      <c r="K60" s="11" t="s">
        <v>170</v>
      </c>
      <c r="L60" s="11" t="s">
        <v>55</v>
      </c>
      <c r="M60" s="11" t="s">
        <v>20</v>
      </c>
    </row>
    <row r="61" spans="1:13" ht="47.25" x14ac:dyDescent="0.25">
      <c r="A61" s="11">
        <v>54</v>
      </c>
      <c r="B61" s="11" t="s">
        <v>172</v>
      </c>
      <c r="C61" s="23">
        <v>44130</v>
      </c>
      <c r="D61" s="11" t="s">
        <v>179</v>
      </c>
      <c r="E61" s="11" t="s">
        <v>63</v>
      </c>
      <c r="F61" s="11" t="s">
        <v>168</v>
      </c>
      <c r="G61" s="11" t="s">
        <v>63</v>
      </c>
      <c r="H61" s="11">
        <v>1</v>
      </c>
      <c r="I61" s="24">
        <v>8</v>
      </c>
      <c r="J61" s="24">
        <f t="shared" si="0"/>
        <v>8</v>
      </c>
      <c r="K61" s="11" t="s">
        <v>170</v>
      </c>
      <c r="L61" s="11" t="s">
        <v>55</v>
      </c>
      <c r="M61" s="11" t="s">
        <v>20</v>
      </c>
    </row>
    <row r="62" spans="1:13" ht="126" x14ac:dyDescent="0.25">
      <c r="A62" s="11">
        <v>55</v>
      </c>
      <c r="B62" s="11" t="s">
        <v>180</v>
      </c>
      <c r="C62" s="23">
        <v>44130</v>
      </c>
      <c r="D62" s="11" t="s">
        <v>37</v>
      </c>
      <c r="E62" s="11" t="s">
        <v>181</v>
      </c>
      <c r="F62" s="11" t="s">
        <v>168</v>
      </c>
      <c r="G62" s="11" t="s">
        <v>182</v>
      </c>
      <c r="H62" s="11">
        <v>1</v>
      </c>
      <c r="I62" s="24">
        <v>45</v>
      </c>
      <c r="J62" s="24">
        <f t="shared" si="0"/>
        <v>45</v>
      </c>
      <c r="K62" s="11" t="s">
        <v>170</v>
      </c>
      <c r="L62" s="11" t="s">
        <v>16</v>
      </c>
      <c r="M62" s="11" t="s">
        <v>20</v>
      </c>
    </row>
    <row r="63" spans="1:13" ht="126" x14ac:dyDescent="0.25">
      <c r="A63" s="11">
        <v>56</v>
      </c>
      <c r="B63" s="11" t="s">
        <v>180</v>
      </c>
      <c r="C63" s="23">
        <v>44130</v>
      </c>
      <c r="D63" s="11" t="s">
        <v>37</v>
      </c>
      <c r="E63" s="11" t="s">
        <v>181</v>
      </c>
      <c r="F63" s="11" t="s">
        <v>168</v>
      </c>
      <c r="G63" s="11" t="s">
        <v>183</v>
      </c>
      <c r="H63" s="11">
        <v>1</v>
      </c>
      <c r="I63" s="24">
        <v>20</v>
      </c>
      <c r="J63" s="24">
        <f t="shared" si="0"/>
        <v>20</v>
      </c>
      <c r="K63" s="11" t="s">
        <v>170</v>
      </c>
      <c r="L63" s="11" t="s">
        <v>16</v>
      </c>
      <c r="M63" s="11" t="s">
        <v>20</v>
      </c>
    </row>
    <row r="64" spans="1:13" ht="126" x14ac:dyDescent="0.25">
      <c r="A64" s="11">
        <v>57</v>
      </c>
      <c r="B64" s="11" t="s">
        <v>180</v>
      </c>
      <c r="C64" s="23">
        <v>44130</v>
      </c>
      <c r="D64" s="11" t="s">
        <v>37</v>
      </c>
      <c r="E64" s="11" t="s">
        <v>181</v>
      </c>
      <c r="F64" s="11" t="s">
        <v>168</v>
      </c>
      <c r="G64" s="11" t="s">
        <v>184</v>
      </c>
      <c r="H64" s="11">
        <v>1</v>
      </c>
      <c r="I64" s="24">
        <v>10</v>
      </c>
      <c r="J64" s="24">
        <f t="shared" si="0"/>
        <v>10</v>
      </c>
      <c r="K64" s="11" t="s">
        <v>170</v>
      </c>
      <c r="L64" s="11" t="s">
        <v>16</v>
      </c>
      <c r="M64" s="11" t="s">
        <v>20</v>
      </c>
    </row>
    <row r="65" spans="1:13" ht="126" x14ac:dyDescent="0.25">
      <c r="A65" s="11">
        <v>58</v>
      </c>
      <c r="B65" s="11" t="s">
        <v>180</v>
      </c>
      <c r="C65" s="23">
        <v>44130</v>
      </c>
      <c r="D65" s="11" t="s">
        <v>37</v>
      </c>
      <c r="E65" s="11" t="s">
        <v>181</v>
      </c>
      <c r="F65" s="11" t="s">
        <v>168</v>
      </c>
      <c r="G65" s="11" t="s">
        <v>185</v>
      </c>
      <c r="H65" s="11">
        <v>1</v>
      </c>
      <c r="I65" s="24">
        <v>12</v>
      </c>
      <c r="J65" s="24">
        <f t="shared" si="0"/>
        <v>12</v>
      </c>
      <c r="K65" s="11" t="s">
        <v>170</v>
      </c>
      <c r="L65" s="11" t="s">
        <v>16</v>
      </c>
      <c r="M65" s="11" t="s">
        <v>20</v>
      </c>
    </row>
    <row r="66" spans="1:13" ht="126" x14ac:dyDescent="0.25">
      <c r="A66" s="11">
        <v>59</v>
      </c>
      <c r="B66" s="11" t="s">
        <v>180</v>
      </c>
      <c r="C66" s="23">
        <v>44130</v>
      </c>
      <c r="D66" s="11" t="s">
        <v>37</v>
      </c>
      <c r="E66" s="11" t="s">
        <v>181</v>
      </c>
      <c r="F66" s="11" t="s">
        <v>168</v>
      </c>
      <c r="G66" s="11" t="s">
        <v>186</v>
      </c>
      <c r="H66" s="11">
        <v>1</v>
      </c>
      <c r="I66" s="24">
        <v>20</v>
      </c>
      <c r="J66" s="24">
        <f t="shared" si="0"/>
        <v>20</v>
      </c>
      <c r="K66" s="11" t="s">
        <v>170</v>
      </c>
      <c r="L66" s="11" t="s">
        <v>16</v>
      </c>
      <c r="M66" s="11" t="s">
        <v>20</v>
      </c>
    </row>
    <row r="67" spans="1:13" ht="126" x14ac:dyDescent="0.25">
      <c r="A67" s="11">
        <v>60</v>
      </c>
      <c r="B67" s="11" t="s">
        <v>180</v>
      </c>
      <c r="C67" s="23">
        <v>44130</v>
      </c>
      <c r="D67" s="11" t="s">
        <v>37</v>
      </c>
      <c r="E67" s="11" t="s">
        <v>181</v>
      </c>
      <c r="F67" s="11" t="s">
        <v>168</v>
      </c>
      <c r="G67" s="11" t="s">
        <v>187</v>
      </c>
      <c r="H67" s="11">
        <v>1</v>
      </c>
      <c r="I67" s="24">
        <v>10</v>
      </c>
      <c r="J67" s="24">
        <f t="shared" si="0"/>
        <v>10</v>
      </c>
      <c r="K67" s="11" t="s">
        <v>170</v>
      </c>
      <c r="L67" s="11" t="s">
        <v>16</v>
      </c>
      <c r="M67" s="11" t="s">
        <v>20</v>
      </c>
    </row>
    <row r="68" spans="1:13" ht="126" x14ac:dyDescent="0.25">
      <c r="A68" s="11">
        <v>61</v>
      </c>
      <c r="B68" s="11" t="s">
        <v>180</v>
      </c>
      <c r="C68" s="23">
        <v>44130</v>
      </c>
      <c r="D68" s="11" t="s">
        <v>37</v>
      </c>
      <c r="E68" s="11" t="s">
        <v>181</v>
      </c>
      <c r="F68" s="11" t="s">
        <v>168</v>
      </c>
      <c r="G68" s="11" t="s">
        <v>185</v>
      </c>
      <c r="H68" s="11">
        <v>1</v>
      </c>
      <c r="I68" s="24">
        <v>12</v>
      </c>
      <c r="J68" s="24">
        <f t="shared" si="0"/>
        <v>12</v>
      </c>
      <c r="K68" s="11" t="s">
        <v>170</v>
      </c>
      <c r="L68" s="11" t="s">
        <v>16</v>
      </c>
      <c r="M68" s="11" t="s">
        <v>20</v>
      </c>
    </row>
    <row r="69" spans="1:13" x14ac:dyDescent="0.25">
      <c r="I69" s="27" t="s">
        <v>25</v>
      </c>
      <c r="J69" s="28">
        <f>SUM(J7:J68)</f>
        <v>6479.3499999999995</v>
      </c>
    </row>
    <row r="70" spans="1:13" x14ac:dyDescent="0.25">
      <c r="J70" s="30"/>
    </row>
    <row r="71" spans="1:13" x14ac:dyDescent="0.25">
      <c r="J71" s="35">
        <f>+J69+'DD- ORELLANA'!J52+'DD-RUMIÑAHUI '!J10</f>
        <v>12211.747603</v>
      </c>
    </row>
  </sheetData>
  <autoFilter ref="A6:M69"/>
  <mergeCells count="3">
    <mergeCell ref="A1:M1"/>
    <mergeCell ref="A2:M2"/>
    <mergeCell ref="A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DD- ORELLANA</vt:lpstr>
      <vt:lpstr>DD-RUMIÑAHUI </vt:lpstr>
      <vt:lpstr>CZ2-MIES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Joha Loor</cp:lastModifiedBy>
  <cp:lastPrinted>2017-12-27T23:06:30Z</cp:lastPrinted>
  <dcterms:created xsi:type="dcterms:W3CDTF">2015-03-06T17:02:33Z</dcterms:created>
  <dcterms:modified xsi:type="dcterms:W3CDTF">2020-11-06T16:29:55Z</dcterms:modified>
</cp:coreProperties>
</file>