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.analuisa\Documents\LOTAIP\"/>
    </mc:Choice>
  </mc:AlternateContent>
  <bookViews>
    <workbookView xWindow="0" yWindow="0" windowWidth="20490" windowHeight="7200"/>
  </bookViews>
  <sheets>
    <sheet name="CONSOLIDADO ZONA 3" sheetId="5" r:id="rId1"/>
    <sheet name="Hoja1" sheetId="6" r:id="rId2"/>
  </sheets>
  <definedNames>
    <definedName name="_xlnm._FilterDatabase" localSheetId="0" hidden="1">'CONSOLIDADO ZONA 3'!$A$2:$M$38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0" i="5" l="1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I121" i="5"/>
  <c r="J113" i="5" l="1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6" i="5"/>
  <c r="J45" i="5"/>
  <c r="J44" i="5"/>
  <c r="J43" i="5"/>
  <c r="J114" i="5" l="1"/>
  <c r="J36" i="5"/>
  <c r="J37" i="5"/>
  <c r="J35" i="5" l="1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38" i="5" l="1"/>
</calcChain>
</file>

<file path=xl/sharedStrings.xml><?xml version="1.0" encoding="utf-8"?>
<sst xmlns="http://schemas.openxmlformats.org/spreadsheetml/2006/main" count="994" uniqueCount="313">
  <si>
    <t>Nro.</t>
  </si>
  <si>
    <t>Nro. Factura</t>
  </si>
  <si>
    <t>Fecha de emisión de la factura</t>
  </si>
  <si>
    <t>CPC</t>
  </si>
  <si>
    <t>Descripción CPC</t>
  </si>
  <si>
    <t>Costo U.</t>
  </si>
  <si>
    <t>Valor</t>
  </si>
  <si>
    <t>Justificativo</t>
  </si>
  <si>
    <t>Tipo de Compra</t>
  </si>
  <si>
    <t>Responsable de Asuntos Administrativos</t>
  </si>
  <si>
    <t>RUC</t>
  </si>
  <si>
    <t>Cant</t>
  </si>
  <si>
    <t>Razón Social/Justificativo</t>
  </si>
  <si>
    <t>BIENES</t>
  </si>
  <si>
    <t>0691715876001</t>
  </si>
  <si>
    <t>621220011</t>
  </si>
  <si>
    <t>SERVICIOS COMERCIALES AL POR MENOR DE PRODUCTOS LACTEOS, HUEVOS, ACEITES Y GRASAS COMESTIBLES EN TIENDAS NO ESPECIALIZADAS</t>
  </si>
  <si>
    <t>621910013</t>
  </si>
  <si>
    <t>SERVICIOS COMERCIALES AL POR MENOR DE COMBUSTIBLES , LIQUIDOS EN TIENDAS  NO ESPECIALIZADAS</t>
  </si>
  <si>
    <t>871410012</t>
  </si>
  <si>
    <t>SERVICIOS DE MANTENIMIENTO Y REPARACION DE VEHICULOS DE MOTOR. ESTOS SERVICIOS PUEDEN INCLUIR LA REVISION DEL MOTOR</t>
  </si>
  <si>
    <t>541210015</t>
  </si>
  <si>
    <t>SERVICIO DE CONSTRUCCION Y MANTENIMIENTO DE EFICACIONES Y PREDIOS</t>
  </si>
  <si>
    <t>621760011</t>
  </si>
  <si>
    <t>SERVICIOS COMERCIALES AL POR MENOR DE PRODUCTOS DE LIMPIEZA EN TIENDAS NO ESPECIALIZADAS</t>
  </si>
  <si>
    <t>0923804264001</t>
  </si>
  <si>
    <t>0601877061001</t>
  </si>
  <si>
    <t>0601671746001</t>
  </si>
  <si>
    <t>0604131862001</t>
  </si>
  <si>
    <t>0604120071001</t>
  </si>
  <si>
    <t>0601528466001</t>
  </si>
  <si>
    <t>0603155144001</t>
  </si>
  <si>
    <t>0603155227001</t>
  </si>
  <si>
    <t>0660815590001</t>
  </si>
  <si>
    <t>0603544396001</t>
  </si>
  <si>
    <t>0600546378001</t>
  </si>
  <si>
    <t>1001195971001</t>
  </si>
  <si>
    <t>1700089269001</t>
  </si>
  <si>
    <t>ANDINO SUCUY DENNYS ALBERTO por adquisición de señalética para las instalaciones del CAIAM GUANO el Ing. Xavier Ríos Analista Administrativo y autorizado por el Dr. Ramiro Pontón Director Distrital factura 001-001-338</t>
  </si>
  <si>
    <t>PAGUAY DONOSO DAVED GEOVANNY por adquisición de alimentos y bebidas para los adultos mayores del CAIAM GUANO solicitado por la Lcda. Carmen Yasaca Asistente Administrativa y autorizado por el Dr. Ramiro Pontón Director Distrital FACTURA 001-001-910</t>
  </si>
  <si>
    <t>CHAVEZ OROZCO JOSE ALBERTO por mantenimiento de las instalaciones de la Ex Casa Hogar San Carlos solicitado por el Ing. Xavier Ríos Analista Administrativo  y autorizado por el Dr. ramiro Pontón Director Distrital, Factura Nro. 001-001-1232</t>
  </si>
  <si>
    <t>GUEVARA AVALOS FANNY SILVANA por adquisición de materiales de oficina par la dirección distrital solicitado por la Lcda. Carmen Yasaca Asistente de Servicios Administrativos y autorizado por el Dr. ramiro Pontón Director Distrital. Factura No. 001-001-2854-2853</t>
  </si>
  <si>
    <t>GUEVARA AVALOS FANNY SILVANA por servicio de recarga de tóner de las impresoras de la Dirección Distrital solicitado por la Lcda. Carmen Yasaca Asistente de servicios Administrativos y autorizado por el Dr. Ramiro Pontón Director Distrital . factura 001-001-2858</t>
  </si>
  <si>
    <t xml:space="preserve">GUARCO SALAS ZOILA ALICIA  por adquisición de materiales descartables  para las Instalaciones de la DIRECCION DISTRITAL solicitado por la Lcda. Carmen Yasaca Asistente administrativo y autorizado por el Dr. Ramiro Pontón Director Distrital </t>
  </si>
  <si>
    <t>LEMA PARCO CESAR GUSTAVO por servicio de mantenimiento del vehículo placas HEI 1025 solicitado por el Sr. Veliz Alegría conductor y el Ing. Xavier Rìos Analista Administrativo y autorizado por el Dr. Ramiro Pontòn Director Distrital Factura 002-001-2015-2033</t>
  </si>
  <si>
    <t>ALVAREZ TAPIA MARTHA CECILIA por servicio de publicación de Convocatoria a proceso de Feria Inclusiva solicitado por el Ing. Xavier Ríos Analista Administrativo y autorizado por el Dr. Ramiro Pontón Director Distrital . factura 002-001-2021</t>
  </si>
  <si>
    <t>VALLEJOS YEPEZ FRANCISCO GABRIEL  por servicios médicos y hospitalarios de los funcionarios de la Dirección Distrital solicitado por la Lcda. Carmen Yasaca Asistente Administrativa  y autorizado por el Dr. Ramiro Pontón Director Distrital, Factura Nro. 002-001-0032948</t>
  </si>
  <si>
    <t>MOREJON RIVAS VICTOR ROSENDO  por adquisición de combustible (gas) para las instalaciones de la Casa Hogar San Carlos  solicitado por la Lcda. Carmen Yasaca Asistente  Administrativo y autorizado por el Dr. Ramiro Pontón Director Distrital, Factura Nro. 002-101-49152</t>
  </si>
  <si>
    <t>932100113</t>
  </si>
  <si>
    <t>SERVICIOS HOSPITALARIOS TECNICOS</t>
  </si>
  <si>
    <t>PUBLICACIONES PERIODICAS COMERCIALES</t>
  </si>
  <si>
    <t>SERVICIOS DE ALQUILER, ARRENDAMIENTO CON O SIN OPCION DE COMPRA U OTROS SERVICIOS DE ALQUILER RELATIVOS A MOBILIARIO (INCLUIDOS COLCHONES Y SUS SOPORTES) Y OTROS ENSERES DOMESTICOS, ELECTRICOS O NO, COMO FRIGORIFICOS, LAVADORAS, APARATOS DE ACONDICIONAMIE</t>
  </si>
  <si>
    <t>TONER</t>
  </si>
  <si>
    <t>RECARGA DE TONER</t>
  </si>
  <si>
    <t>XAVIER RIOS</t>
  </si>
  <si>
    <t xml:space="preserve">Adquisición de materiales de aseo para las instalaciones de la Dirección Distrital </t>
  </si>
  <si>
    <t>Adquisición de alimentos y bebidas para los NNA de la Casa Hogar San Carlos</t>
  </si>
  <si>
    <t xml:space="preserve">Adquisición de alimentos y bebidas para los NNA de la Casa Hogar San Carlos </t>
  </si>
  <si>
    <t>Servicio de Aseo, lavado de vestimenta de los NNA de la casa Hogar San Carlos</t>
  </si>
  <si>
    <t>TIPOS DE IMPRENTA</t>
  </si>
  <si>
    <t>SERVICIOS COMERCIALES AL POR MENOR DE COMBUSTIBLES GASEOSOS EN TIENDAS NO ESPECIALIZADAS</t>
  </si>
  <si>
    <t>621910014</t>
  </si>
  <si>
    <t>MASCARILLA QUIRURGICA, TIRAS, TAMANO ESTANDAR</t>
  </si>
  <si>
    <t>SERVICIO</t>
  </si>
  <si>
    <t>4911300116</t>
  </si>
  <si>
    <t>PARTES, PIEZAS, REPUESTOS Y ACCESORIOS PARA AUTOMOVILES</t>
  </si>
  <si>
    <t>002-222-000006769</t>
  </si>
  <si>
    <t>002-222-000006768</t>
  </si>
  <si>
    <t>TRANSPORTE PESADO RICAURTE HIJOS CIA LTDA</t>
  </si>
  <si>
    <t>GUERRERO INCA CESAR AUGUSTO</t>
  </si>
  <si>
    <t>PONCE BARRIGA MIGUEL ANGEL</t>
  </si>
  <si>
    <t xml:space="preserve">HARO BALSECA JOSE JACINTO </t>
  </si>
  <si>
    <t>001-001-000000216</t>
  </si>
  <si>
    <t>001-001-000000220</t>
  </si>
  <si>
    <t>001-001-000000219</t>
  </si>
  <si>
    <t>001-001-000000215</t>
  </si>
  <si>
    <t>001-001-000000217</t>
  </si>
  <si>
    <t>001-001-000000218</t>
  </si>
  <si>
    <t>001-001-000000909</t>
  </si>
  <si>
    <t>001-001-000000910</t>
  </si>
  <si>
    <t>002-101-000049152</t>
  </si>
  <si>
    <t>001-008-000000604</t>
  </si>
  <si>
    <t>001-001-000000338</t>
  </si>
  <si>
    <t>001-001-000001232</t>
  </si>
  <si>
    <t>001-001-000000322</t>
  </si>
  <si>
    <t>002-001-000032948</t>
  </si>
  <si>
    <t>001-001-000002858</t>
  </si>
  <si>
    <t>002-001-000002015</t>
  </si>
  <si>
    <t>002-222-000006762</t>
  </si>
  <si>
    <t>002-222-000006758</t>
  </si>
  <si>
    <t>002-222-000006765</t>
  </si>
  <si>
    <t>002-222-000006760</t>
  </si>
  <si>
    <t>002-222-000006767</t>
  </si>
  <si>
    <t>002-001-000002021</t>
  </si>
  <si>
    <t>001-001-000002854</t>
  </si>
  <si>
    <t>001-001-000002853</t>
  </si>
  <si>
    <t>001-001-000212103</t>
  </si>
  <si>
    <t>002-001-000002033</t>
  </si>
  <si>
    <t>002-222-000006761</t>
  </si>
  <si>
    <t>002-222-000006757</t>
  </si>
  <si>
    <t>002-222-000006764</t>
  </si>
  <si>
    <t>002-222-000006763</t>
  </si>
  <si>
    <t>002-222-000006759</t>
  </si>
  <si>
    <t>002-222-000006766</t>
  </si>
  <si>
    <t>001-001-000000006</t>
  </si>
  <si>
    <t>TOTAL</t>
  </si>
  <si>
    <t xml:space="preserve">Adquisición de señalética para las instalaciones del CAIAM GUANO </t>
  </si>
  <si>
    <t xml:space="preserve">Adquisición de alimentos y bebidas para los adultos mayores del CAIAM GUANO </t>
  </si>
  <si>
    <t>Adquisición de alimentos y bebidas para los adultos mayores del CAIAM GUANO</t>
  </si>
  <si>
    <t xml:space="preserve">Mantenimiento de las instalaciones de la Ex Casa Hogar San Carlos </t>
  </si>
  <si>
    <t xml:space="preserve">Adquisición de materiales de oficina par la dirección distrital </t>
  </si>
  <si>
    <t xml:space="preserve">Servicio de recarga de tóner de las impresoras de la Dirección Distrital </t>
  </si>
  <si>
    <t xml:space="preserve">Adquisición de materiales descartables  para las Instalaciones de la DIRECCION DISTRITAL </t>
  </si>
  <si>
    <t xml:space="preserve">Adquisición de combustibles para el parque automotor de la Dirección Distrital 
</t>
  </si>
  <si>
    <t xml:space="preserve">ESTACION DE SERVICIOS ESPOCH 
</t>
  </si>
  <si>
    <t xml:space="preserve">Servicio de mantenimiento del vehículo placas HEI 1025 solicitado por el Sr. Veliz Alegría conductor </t>
  </si>
  <si>
    <t>Servicio de publicación de Convocatoria a proceso de Feria Inclusiva }</t>
  </si>
  <si>
    <t xml:space="preserve">Servicios médicos y hospitalarios de los funcionarios de la Dirección Distrital </t>
  </si>
  <si>
    <t xml:space="preserve">Adquisición de combustible (gas) para las instalaciones de la Casa Hogar San Carlos  </t>
  </si>
  <si>
    <t xml:space="preserve">Servicio de mantenimiento del vehículo placas HEA 0774 solicitado por el Sr. Luis Andino  conductor </t>
  </si>
  <si>
    <t>Servicio de mantenimiento del vehículo placas TEA 0774 solicitado por el Sr. Hernán Vinueza conductor</t>
  </si>
  <si>
    <t xml:space="preserve">Servicio de mantenimiento del vehículo placas TEA 0774 solicitado por el Sr. Hernán Vinueza conductor </t>
  </si>
  <si>
    <t xml:space="preserve">TRANSPORTE ESADO RICAURTE por servicio de mantenimiento del vehículo placas HEI 0915 </t>
  </si>
  <si>
    <t xml:space="preserve">TRANSPORTE PESADO RICAURTE HIJOS CIA LTDA por adquisición de Repuestos y accesorios para los vehículos de la Dirección  </t>
  </si>
  <si>
    <t xml:space="preserve">TRANSPORTE PESADO RICAURTE HIJOS CIA LTDA por servicio de mantenimiento del vehículo placas HEA 0753 solicitado por el Sr. Pablo Aucancela conductor </t>
  </si>
  <si>
    <t>TRANSPORTE PESADO RICAURTE HIJOS CIA LTDA por servicio de mantenimiento del vehículo placas HEA 0753 solicitado por el Sr. Pablo Aucancela conductor</t>
  </si>
  <si>
    <t>TRANSPORTE PESADO RICAURTE HIJOS CIA LTDA por servicio de mantenimiento del vehículo placas TEA 0727 solicitado por el Sr. Hernán Vinueza conductor</t>
  </si>
  <si>
    <t xml:space="preserve">TRANSPORTE PESADO RICAURTE HIJOS CIA LTDA por servicio de mantenimiento del vehículo placas TEA 0727 solicitado por el Sr. Hernán Vinueza conductor </t>
  </si>
  <si>
    <t>TRANSPORTE PESADO RICAURTE HIJOS CIA LTDA por servicio de mantenimiento del vehículo placas HEI 1028 solicitado por el Sr. Luis Andino conductor</t>
  </si>
  <si>
    <t xml:space="preserve">TRANSPORTE ESADO RICAURTE por servicio de mantenimiento del vehículo placas HEI 0915 solicitado por el Sr. Marco Díaz conductor </t>
  </si>
  <si>
    <t>Razón Social</t>
  </si>
  <si>
    <t>Objeto de Compra</t>
  </si>
  <si>
    <t>Cantidad</t>
  </si>
  <si>
    <t>Unitario</t>
  </si>
  <si>
    <t>Valor Total</t>
  </si>
  <si>
    <t>001-011-000212854</t>
  </si>
  <si>
    <t>GASOLINA EXTRA</t>
  </si>
  <si>
    <t>S.C. TAMAYO MOYA</t>
  </si>
  <si>
    <t>Pago Autorizado por la máxima autoridad con memorando MIES-CZ-3-2020-4458-M</t>
  </si>
  <si>
    <t>Combustibles</t>
  </si>
  <si>
    <t>PAULINA LOPEZ</t>
  </si>
  <si>
    <t>001-010-000173281</t>
  </si>
  <si>
    <t>001-011-000212839</t>
  </si>
  <si>
    <t>001-010-000173099</t>
  </si>
  <si>
    <t>001-010-000173284</t>
  </si>
  <si>
    <t>001-011-000212336</t>
  </si>
  <si>
    <t>001-011-000212286</t>
  </si>
  <si>
    <t>001-011-000212288</t>
  </si>
  <si>
    <t>001-001-0000139</t>
  </si>
  <si>
    <t>OTROS ALMIDONES: ALMIDON DE ARROZ, DE ARRURRUZ, DE PALMA DE SAGU, DE GRANOS DE OTROS CEREALES</t>
  </si>
  <si>
    <t>CANSECO NU?EZ LUCIA SALOME</t>
  </si>
  <si>
    <t>Pago Autorizado por la máxima autoridad con memorando MIES-CZ-3-2020-4344-M</t>
  </si>
  <si>
    <t>Alimentos y Bebidas</t>
  </si>
  <si>
    <t>001-011-000211510</t>
  </si>
  <si>
    <t>001-010-000172151</t>
  </si>
  <si>
    <t>001-001-0000144</t>
  </si>
  <si>
    <t>CANASTA DE PRODUCTOS ALIMENTICIOS-LEGUMBRES-VERDURAS-HORTALIZAS FRESCAS</t>
  </si>
  <si>
    <t>001-001-0000143</t>
  </si>
  <si>
    <t>CANASTA DE PRODUCTOS CARNICOS Y HUEVOS</t>
  </si>
  <si>
    <t>001-001-0000142</t>
  </si>
  <si>
    <t xml:space="preserve"> CANASTA DE PESCADOS Y MARISCOS</t>
  </si>
  <si>
    <t>001-001-0000141</t>
  </si>
  <si>
    <t>001-001-0000140</t>
  </si>
  <si>
    <t xml:space="preserve"> CANASTA DE ESPECIAS PURAS-PRODUCTOS PROCESADOS</t>
  </si>
  <si>
    <t>001-001-0000138</t>
  </si>
  <si>
    <t>001-001-0000137</t>
  </si>
  <si>
    <t>CANASTA DE PRODUCTOS LACTEOS Y DERIVADOS</t>
  </si>
  <si>
    <t>001-001-0000136</t>
  </si>
  <si>
    <t>001-001-0000135</t>
  </si>
  <si>
    <t>CANASTA DE PRODUCTOS ALIMENTICIOS-FRUTAS FRESCAS</t>
  </si>
  <si>
    <t>001-001-0000134</t>
  </si>
  <si>
    <t>001-001-0000133</t>
  </si>
  <si>
    <t xml:space="preserve"> CANASTA DE PRODUCTOS CARNICOS Y HUEVOS</t>
  </si>
  <si>
    <t>001-001-0000132</t>
  </si>
  <si>
    <t>001-001-0000131</t>
  </si>
  <si>
    <t>CANASTA DE PESCADOS Y MARISCOS</t>
  </si>
  <si>
    <t>001-001-0000130</t>
  </si>
  <si>
    <t>001-001-0000129</t>
  </si>
  <si>
    <t xml:space="preserve"> CANASTA DE PRODUCTOS ALIMENTICIOS-FRUTAS FRESCAS</t>
  </si>
  <si>
    <t>001-001-0000128</t>
  </si>
  <si>
    <t xml:space="preserve"> CANASTA DE PRODUCTOS ALIMENTICIOS-LEGUMBRES-VERDURAS-HORTALIZAS FRESCAS</t>
  </si>
  <si>
    <t>001-011-000209668</t>
  </si>
  <si>
    <t>001-011-000209070</t>
  </si>
  <si>
    <t>001-010-000170506</t>
  </si>
  <si>
    <t>001-011-000209164</t>
  </si>
  <si>
    <t>001-011-000208631</t>
  </si>
  <si>
    <t>001-011-000208469</t>
  </si>
  <si>
    <t>001-010-000169543</t>
  </si>
  <si>
    <t>001-010-000169118</t>
  </si>
  <si>
    <t>001-011-000207264</t>
  </si>
  <si>
    <t>001-011-000205492</t>
  </si>
  <si>
    <t>001-010-000167160</t>
  </si>
  <si>
    <t>Pago Autorizado por la máxima autoridad con memorando MIES-CZ-3-2020-4284-M</t>
  </si>
  <si>
    <t>001-010-000167320</t>
  </si>
  <si>
    <t>001-011-000205140</t>
  </si>
  <si>
    <t>001-010-000167343</t>
  </si>
  <si>
    <t>001-001-000003116</t>
  </si>
  <si>
    <t>SERVICIOS DE PREPARACION Y SUMINISTRO DE COMIDAS Y SERVICIOS CONEXOS DE SUMINISTRO DE BEBIDAS PRESTADOS POR INSTALACIONES ANALOGAS QUE PRESTAN UN SERVICIO COMPLETO DE CAMAREROS PARA CLIENTES SENTADOS A LA MESA (CON BARRAS Y RESE</t>
  </si>
  <si>
    <t>CHAMBA TIVAN NELLY KATHERINE</t>
  </si>
  <si>
    <t>Pago Autorizado por la máxima autoridad con memorando MIES-CZ-3-2020-4371-M</t>
  </si>
  <si>
    <t>001-002-270758</t>
  </si>
  <si>
    <t>INSUMOS DE USO GENERAL</t>
  </si>
  <si>
    <t>CORPORACION FARMACEUTICA DIFFEX CFD CIA. LTDA.</t>
  </si>
  <si>
    <t>Pago Autorizado por la máxima autoridad con memorando MIES-CZ-3-2020-4139-M</t>
  </si>
  <si>
    <t>Otros Bienes</t>
  </si>
  <si>
    <t>001-011-000200741</t>
  </si>
  <si>
    <t>001-010-000163467</t>
  </si>
  <si>
    <t>001-011-000199693</t>
  </si>
  <si>
    <t>001-011-000199477</t>
  </si>
  <si>
    <t>001-010-000162979</t>
  </si>
  <si>
    <t>001-010-000163092</t>
  </si>
  <si>
    <t>001-011-000199465</t>
  </si>
  <si>
    <t>001-010-000162492</t>
  </si>
  <si>
    <t>001-010-000161330</t>
  </si>
  <si>
    <t>001-012-000000932</t>
  </si>
  <si>
    <t>Pago Autorizado por la máxima autoridad con memorando MIES-CZ-3-2020-4270-M</t>
  </si>
  <si>
    <t>001-010-000160697</t>
  </si>
  <si>
    <t>001-001-000004849</t>
  </si>
  <si>
    <t>SERVICIOS DE MANTENIMIENTO CORRECTIVO Y REPARACION DE VEHICULOS DE MOTOR</t>
  </si>
  <si>
    <t>SANTAMARIA MARFETAN JORGE VICENTE</t>
  </si>
  <si>
    <t>Pago Autorizado por la máxima autoridad con memorando MIES-CZ-3-2020-4410-M</t>
  </si>
  <si>
    <t>Otros Servicios</t>
  </si>
  <si>
    <t>001-001-000004848</t>
  </si>
  <si>
    <t>001-001-000004832</t>
  </si>
  <si>
    <t>ACEITE LUBRICANTE PARA MOTORES A GASOLINA</t>
  </si>
  <si>
    <t>001-001-000004833</t>
  </si>
  <si>
    <t>SERVICIOS DE MANTENIMIENTO PREVENTIVO DE VEHICULOS DE MOTOR</t>
  </si>
  <si>
    <t>001-001-000004834</t>
  </si>
  <si>
    <t>001-001-000004835</t>
  </si>
  <si>
    <t>001-001-000004837</t>
  </si>
  <si>
    <t>001-001-000004836</t>
  </si>
  <si>
    <t>001-001-000004839</t>
  </si>
  <si>
    <t>QUE CONTENGAN POR LO MENOS EL 70% DE SU PESO EN ACEITES DERIVADOS DEL PETROLEO O ACEITES OBTENIDOS DE MINERALES BITUMINOSOS (EXCEPTO LOS CRUDOS) Y CUYOS COMPONENTES BASICOS SEAN ESOS ACEITES</t>
  </si>
  <si>
    <t>001-001-000004838</t>
  </si>
  <si>
    <t>001-001-000004846</t>
  </si>
  <si>
    <t>001-011-000196407</t>
  </si>
  <si>
    <t>001-001-000004847</t>
  </si>
  <si>
    <t>001-001-000004842</t>
  </si>
  <si>
    <t xml:space="preserve"> SERVICIOS DE MANTENIMIENTO CORRECTIVO Y REPARACION DE VEHICULOS DE MOTOR</t>
  </si>
  <si>
    <t>001-001-000004843</t>
  </si>
  <si>
    <t>001-010-000160852</t>
  </si>
  <si>
    <t>001-011-000196410</t>
  </si>
  <si>
    <t>1891796176001</t>
  </si>
  <si>
    <t>1805329362001</t>
  </si>
  <si>
    <t>1803735511001</t>
  </si>
  <si>
    <t>1891742920001</t>
  </si>
  <si>
    <t>1801768969001</t>
  </si>
  <si>
    <t>PACHECO TAPIA JHONATHAN</t>
  </si>
  <si>
    <t>ORDEN DE COMPRA</t>
  </si>
  <si>
    <t xml:space="preserve">SERVICIO/BIEN </t>
  </si>
  <si>
    <t xml:space="preserve">MARCELO NETO </t>
  </si>
  <si>
    <t>INFIMA CUANTIA PERTENECIENTE A LA DIRECCIÓN DISTRITAL LATACUNGA</t>
  </si>
  <si>
    <t xml:space="preserve">PROVISIÓN DE COMBUSTIBLE PARA LOS VEHÍCULOS DE LA DIRECCIÓN DISTRITAL OFICINA SIGCHOS LMIES </t>
  </si>
  <si>
    <t>002-004-000005543</t>
  </si>
  <si>
    <t>33310.00.1</t>
  </si>
  <si>
    <t>SINDICATO DE CHOFERES PROFESIONALES DE PASTAZA</t>
  </si>
  <si>
    <t>GALON GASOLINA EXTRA</t>
  </si>
  <si>
    <t>Memorando Nro. MIES-CZ-3-DDP-2020-6631-M</t>
  </si>
  <si>
    <t>VERONICA INLASACA</t>
  </si>
  <si>
    <t>003-001-00003520</t>
  </si>
  <si>
    <t>35290.10.4</t>
  </si>
  <si>
    <t>ALCOHOL ANTISEPTICO</t>
  </si>
  <si>
    <t>ROMO ALVEAR VERONICA ELIZABETH</t>
  </si>
  <si>
    <t>ALCOHOL 70 GRADOS 500 ML SPRAY</t>
  </si>
  <si>
    <t>Memorando Nro. MIES-CZ-3-DDP-2020-6479-M</t>
  </si>
  <si>
    <t>36410.00.2</t>
  </si>
  <si>
    <t>BOLSAS PLASTICAS PARA BASURA</t>
  </si>
  <si>
    <t>FUNDA DE BASURA DOMESTICA ROJA 18*24 PULGADAS POR PAQUETE</t>
  </si>
  <si>
    <t>FUNDA DE BASURA DOMESTICA NEGRA 18*24 PULGADAS X PAQUETE</t>
  </si>
  <si>
    <t>001-001-00000979</t>
  </si>
  <si>
    <t>85940.00.1</t>
  </si>
  <si>
    <t>SERVICIOS DE FOTOCOPIA</t>
  </si>
  <si>
    <t>FLORES IMBAQUINGO LUIS CARLOS</t>
  </si>
  <si>
    <t>COPIAS BLANCO Y NEGRO MES DE SEPTIEMBRE</t>
  </si>
  <si>
    <t>Memorando Nro. MIES-CZ-3-DDP-2020-6379-M</t>
  </si>
  <si>
    <t>001-002-000000986</t>
  </si>
  <si>
    <t>87141.00.1</t>
  </si>
  <si>
    <t>NARANJO QUINTEROS CARLA PAULINA</t>
  </si>
  <si>
    <t>LIMPIEZA Y REPARACION DE LA VALVULA DE EXPANSION a/c-CAMBIO DE ORINES Y MANGUERAS A/C-LIMPIEZA Y MANTENIMIENTO DEL COPRESOR DE AIRE ACONDICIONADO- DESMONTAJE Y MONTAJE E INSTALACION DEL SISTEMA DELL A/C- RECARGA POR FUGA DE AIERE ACONDICIONADO -ARREGLO DEL PARABRISAS FRONTAL</t>
  </si>
  <si>
    <t>MIES-CZ-3-DDP-2020-6238-M</t>
  </si>
  <si>
    <t>LIMPIEZA Y DESCARBONIZADO DE LA ADMISION-CHEQUEO DEL Y TRANSFER Y SISTEMA 4*4-CAMBIO DE GUARDAPOLVOS DELANTERO Y PUNTA HOMOSINETOCA Y EGRASADA-CAMBIO DE PAQUETE- REAJUSTE GENERAL</t>
  </si>
  <si>
    <t>CAMBIO DE CILINDRO DE FRENO-CHEQUEO Y ARREGLO DE LA CAJA DE CAMBIOS-LIMPIEZA DE INYECTORES -LIMPIEZA DE CUERPO DE ACELERACION-LIMPIEZA DEL SENSOR iAC</t>
  </si>
  <si>
    <t>ABC DE FRENOS, LIMPIEZA, REGULACION, CAMBIO DE PASTILLAS Y ZAPATAS DE FERENO</t>
  </si>
  <si>
    <t>001-002-000000987</t>
  </si>
  <si>
    <t>49129.01.1</t>
  </si>
  <si>
    <t>PASTILLA DE FRENO</t>
  </si>
  <si>
    <t>JUEGO DE PASTILLAS DE FRENO</t>
  </si>
  <si>
    <t>Repuestos y Accesorios</t>
  </si>
  <si>
    <t>49129.05.1</t>
  </si>
  <si>
    <t>OTROS ACCESORIOS</t>
  </si>
  <si>
    <t>BASES DE MOTOR</t>
  </si>
  <si>
    <t>CAMPANAS DE EJE DE LA DOBLE TRANSMISION</t>
  </si>
  <si>
    <t>42992.17.2</t>
  </si>
  <si>
    <t>CILINDROS</t>
  </si>
  <si>
    <t>CILINDRO DE FRENO</t>
  </si>
  <si>
    <t>ZAPATA DE FRENO</t>
  </si>
  <si>
    <t>JUEGO DE ZAPATA DE FRENO</t>
  </si>
  <si>
    <t>KIT DE BUJE DE PALANCA DE CAMBIOS</t>
  </si>
  <si>
    <t>43151.00.1</t>
  </si>
  <si>
    <t>FILTRO DE ACEITE</t>
  </si>
  <si>
    <t>FILTRO DE ACEITE DE MOTOR</t>
  </si>
  <si>
    <t>001-002-00000985</t>
  </si>
  <si>
    <t>33380.02.1</t>
  </si>
  <si>
    <t>LITROS DE ACEITE 10W30</t>
  </si>
  <si>
    <t>MEMORANDO 6238</t>
  </si>
  <si>
    <t>35430.10.1</t>
  </si>
  <si>
    <t>LIQUIDOS PARA FRENOS HIDRAULICOS Y OTROS LIQUIDOS PARA TRANSMISIONES HIDRAULICAS QUE NO CONTENGAN ACEITES DERIVADOS DEL PETROLEO, NI ACEITES OBTENIDOS DE MATERIALES BITUMINOSOS O CONTENGAN DICHAS SUSTANCIAS EN UNA PROPORCION INFERIOR AL 70% DE SU PESO.</t>
  </si>
  <si>
    <t>LIQUIDO DE FRENO</t>
  </si>
  <si>
    <t>SPRAY DE FRENOS</t>
  </si>
  <si>
    <t>INFIMAS MES DE OCTUBRE PASTAZA 2020</t>
  </si>
  <si>
    <t>INFIMAS OCTUBRE TUNGURAHUA 2020</t>
  </si>
  <si>
    <t>DETALLE DE INFIMAS CHIMBORAZO MES DE OCTUBRE 2020</t>
  </si>
  <si>
    <t>TOTAL ZONA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</si>
</sst>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[$-300A]General"/>
    <numFmt numFmtId="168" formatCode="dd/mm/yyyy;@"/>
    <numFmt numFmtId="169" formatCode="_-[$$-409]* #,##0.00_ ;_-[$$-409]* \-#,##0.00\ ;_-[$$-409]* &quot;-&quot;??_ ;_-@_ "/>
    <numFmt numFmtId="170" formatCode="0000000000000"/>
    <numFmt numFmtId="171" formatCode="#,##0.0000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6"/>
      <color indexed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Verdana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8"/>
      <color rgb="FF4F4F4F"/>
      <name val="Verdana"/>
      <family val="2"/>
    </font>
    <font>
      <b/>
      <sz val="8"/>
      <color rgb="FF4F4F4F"/>
      <name val="Verdan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4EE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7" fontId="6" fillId="0" borderId="0" applyBorder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168" fontId="3" fillId="0" borderId="0" xfId="0" applyNumberFormat="1" applyFont="1" applyFill="1"/>
    <xf numFmtId="169" fontId="3" fillId="0" borderId="0" xfId="0" applyNumberFormat="1" applyFont="1" applyFill="1"/>
    <xf numFmtId="170" fontId="3" fillId="0" borderId="0" xfId="0" applyNumberFormat="1" applyFont="1" applyFill="1"/>
    <xf numFmtId="168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69" fontId="12" fillId="0" borderId="1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1" xfId="0" applyFont="1" applyFill="1" applyBorder="1"/>
    <xf numFmtId="168" fontId="12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68" fontId="13" fillId="0" borderId="1" xfId="0" applyNumberFormat="1" applyFont="1" applyFill="1" applyBorder="1"/>
    <xf numFmtId="0" fontId="12" fillId="0" borderId="1" xfId="0" applyFont="1" applyFill="1" applyBorder="1" applyAlignment="1">
      <alignment wrapText="1"/>
    </xf>
    <xf numFmtId="0" fontId="12" fillId="0" borderId="1" xfId="0" quotePrefix="1" applyFont="1" applyFill="1" applyBorder="1"/>
    <xf numFmtId="0" fontId="13" fillId="0" borderId="1" xfId="0" quotePrefix="1" applyNumberFormat="1" applyFont="1" applyFill="1" applyBorder="1"/>
    <xf numFmtId="0" fontId="12" fillId="0" borderId="1" xfId="0" quotePrefix="1" applyNumberFormat="1" applyFont="1" applyFill="1" applyBorder="1"/>
    <xf numFmtId="0" fontId="8" fillId="0" borderId="1" xfId="0" applyFont="1" applyFill="1" applyBorder="1"/>
    <xf numFmtId="169" fontId="8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17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169" fontId="7" fillId="2" borderId="1" xfId="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169" fontId="17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14" fontId="15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6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24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/>
    </xf>
    <xf numFmtId="0" fontId="0" fillId="3" borderId="1" xfId="0" applyFill="1" applyBorder="1"/>
    <xf numFmtId="0" fontId="26" fillId="7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top" wrapText="1"/>
    </xf>
    <xf numFmtId="14" fontId="27" fillId="3" borderId="1" xfId="0" applyNumberFormat="1" applyFont="1" applyFill="1" applyBorder="1" applyAlignment="1">
      <alignment horizontal="left" vertical="top" wrapText="1"/>
    </xf>
    <xf numFmtId="171" fontId="27" fillId="3" borderId="1" xfId="0" applyNumberFormat="1" applyFont="1" applyFill="1" applyBorder="1" applyAlignment="1">
      <alignment horizontal="left" vertical="top" wrapText="1"/>
    </xf>
    <xf numFmtId="4" fontId="27" fillId="3" borderId="1" xfId="0" applyNumberFormat="1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left" vertical="top" wrapText="1"/>
    </xf>
    <xf numFmtId="14" fontId="27" fillId="8" borderId="1" xfId="0" applyNumberFormat="1" applyFont="1" applyFill="1" applyBorder="1" applyAlignment="1">
      <alignment horizontal="left" vertical="top" wrapText="1"/>
    </xf>
    <xf numFmtId="171" fontId="27" fillId="8" borderId="1" xfId="0" applyNumberFormat="1" applyFont="1" applyFill="1" applyBorder="1" applyAlignment="1">
      <alignment horizontal="left" vertical="top" wrapText="1"/>
    </xf>
    <xf numFmtId="3" fontId="27" fillId="3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0" fontId="28" fillId="3" borderId="1" xfId="0" applyFont="1" applyFill="1" applyBorder="1" applyAlignment="1">
      <alignment horizontal="left" vertical="top" wrapText="1"/>
    </xf>
    <xf numFmtId="0" fontId="18" fillId="0" borderId="1" xfId="0" applyFont="1" applyBorder="1"/>
    <xf numFmtId="4" fontId="18" fillId="0" borderId="1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8" fontId="12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69" fontId="8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29" fillId="0" borderId="7" xfId="0" applyFont="1" applyFill="1" applyBorder="1" applyAlignment="1">
      <alignment horizontal="center" wrapText="1"/>
    </xf>
    <xf numFmtId="168" fontId="29" fillId="0" borderId="1" xfId="0" applyNumberFormat="1" applyFont="1" applyFill="1" applyBorder="1" applyAlignment="1">
      <alignment horizontal="center" vertical="center"/>
    </xf>
  </cellXfs>
  <cellStyles count="9">
    <cellStyle name="Excel Built-in Normal" xfId="1"/>
    <cellStyle name="Millares" xfId="2" builtinId="3"/>
    <cellStyle name="Millares 2" xfId="3"/>
    <cellStyle name="Millares 2 2" xfId="4"/>
    <cellStyle name="Millares 3" xfId="5"/>
    <cellStyle name="Moneda 2" xfId="6"/>
    <cellStyle name="Normal" xfId="0" builtinId="0"/>
    <cellStyle name="Normal 2" xfId="7"/>
    <cellStyle name="Normal 2 2" xf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IC/frmRepFacInfima.cpe?idInf=o55khVkAusl-vH7O1tF4DNrSGa3DpVwM1xb-6DeLVS0,&amp;idFac=g10udmBuCJc4ZB8Yz5eolwQpBC0TdDGs8k3-AeTSG5o,&amp;v=1" TargetMode="External"/><Relationship Id="rId18" Type="http://schemas.openxmlformats.org/officeDocument/2006/relationships/hyperlink" Target="https://www.compraspublicas.gob.ec/ProcesoContratacion/compras/IC/frmRepFacInfima.cpe?idInf=7sG4J0KwrCKJgjji4iH0Iz4GvnF6K1Grhc8QMh-izs8,&amp;idFac=JPlpAJB285QNvtxSCGrxtSoXHN5KxfSmvBOqr4XMmnY,&amp;v=1" TargetMode="External"/><Relationship Id="rId26" Type="http://schemas.openxmlformats.org/officeDocument/2006/relationships/hyperlink" Target="https://www.compraspublicas.gob.ec/ProcesoContratacion/compras/IC/frmRepFacInfima.cpe?idInf=qgQ0aQbNDNod9iCH3mUSgay5xr95EQ0eDm9B9lmtfwM,&amp;idFac=LlJLrNgparJcmAgmhSDvmIX2MawAzQeqzZ-4lztVY6s,&amp;v=1" TargetMode="External"/><Relationship Id="rId39" Type="http://schemas.openxmlformats.org/officeDocument/2006/relationships/hyperlink" Target="https://www.compraspublicas.gob.ec/ProcesoContratacion/compras/IC/frmRepFacInfima.cpe?idInf=Z2b-CalrpR5O3tMilow9F1IFjZk8CCc202yWui8WI4A,&amp;idFac=etyIY4O7qYiUgR01cscH7Af6KJAN8n7FFflftEoKS3w,&amp;v=1" TargetMode="External"/><Relationship Id="rId21" Type="http://schemas.openxmlformats.org/officeDocument/2006/relationships/hyperlink" Target="https://www.compraspublicas.gob.ec/ProcesoContratacion/compras/IC/frmRepFacInfima.cpe?idInf=qFqLpRLIXDj0Y9xXyTs4Zx9j9gwwM8-DmwilOcSrbyA,&amp;idFac=geQgGdE6iJNlxgxCr0RmQwMxTYeYnoAfdNErr7qKNVg,&amp;v=1" TargetMode="External"/><Relationship Id="rId34" Type="http://schemas.openxmlformats.org/officeDocument/2006/relationships/hyperlink" Target="https://www.compraspublicas.gob.ec/ProcesoContratacion/compras/IC/frmRepFacInfima.cpe?idInf=rcJ_akWAFaK4WhXOS2jl_urm-pmT5NwYnBaSH7Teg8M,&amp;idFac=AOVEAV0_MPdoEYPZZwVUlRJvf0HOgSMkdjfhpjERIO0,&amp;v=1" TargetMode="External"/><Relationship Id="rId42" Type="http://schemas.openxmlformats.org/officeDocument/2006/relationships/hyperlink" Target="https://www.compraspublicas.gob.ec/ProcesoContratacion/compras/IC/frmRepFacInfima.cpe?idInf=MfEaDyzYvdkodPYbzBqvutic4hRuUq1Pg8FjiZTXp9Y,&amp;idFac=BT9xSaP0rkrCIcgVKEFjXjLcNQiTgrmFxvIKR4e_hJQ,&amp;v=1" TargetMode="External"/><Relationship Id="rId47" Type="http://schemas.openxmlformats.org/officeDocument/2006/relationships/hyperlink" Target="https://www.compraspublicas.gob.ec/ProcesoContratacion/compras/IC/frmRepFacInfima.cpe?idInf=wez5UEju3mhU9mIi5yrXr-prK22Ffn9TQIq9rR7VCSM,&amp;idFac=lZkV5CrTSu-a_R31aTFG0JM-A_X0ZVV853aZSNKWwTI,&amp;v=1" TargetMode="External"/><Relationship Id="rId50" Type="http://schemas.openxmlformats.org/officeDocument/2006/relationships/hyperlink" Target="https://www.compraspublicas.gob.ec/ProcesoContratacion/compras/IC/frmRepFacInfima.cpe?idInf=h0CgQKrvlCFgUV0ftXMzcLRdqYKGPjAUz9gRyCdVe9M,&amp;idFac=m6ahK431iaW_NywUn4Xa28oaTnTMG8ykpoTxqN2pY0Y,&amp;v=1" TargetMode="External"/><Relationship Id="rId55" Type="http://schemas.openxmlformats.org/officeDocument/2006/relationships/hyperlink" Target="https://www.compraspublicas.gob.ec/ProcesoContratacion/compras/IC/frmRepFacInfima.cpe?idInf=T8JKeb99xfKK0BhOr04u1RUQHvFPCxvo7jbjkNV8r1g,&amp;idFac=4uejDW0Rzgm2pesQNN7aylWIqIHK4yBCEjQythJsqx0,&amp;v=1" TargetMode="External"/><Relationship Id="rId63" Type="http://schemas.openxmlformats.org/officeDocument/2006/relationships/hyperlink" Target="https://www.compraspublicas.gob.ec/ProcesoContratacion/compras/IC/frmRepFacInfima.cpe?idInf=9rulBZ0rNdPAYYvUq5PRwiXWsFhBljkRWTNDf3FnkQQ,&amp;idFac=0cxWDpxSdna4XZCYDjD65fVV2FRtdFvcd2IIc-_sXcw,&amp;v=1" TargetMode="External"/><Relationship Id="rId7" Type="http://schemas.openxmlformats.org/officeDocument/2006/relationships/hyperlink" Target="https://www.compraspublicas.gob.ec/ProcesoContratacion/compras/IC/frmRepFacInfima.cpe?idInf=cUYbuxETuxO8BOAp8linBm6_Vt6s8x4pVWdqfrDyC6s,&amp;idFac=A-lJ_FOrsDEbNn56_ENOKhqBDzm_kMoDt0FT0IiMmKw,&amp;v=1" TargetMode="External"/><Relationship Id="rId2" Type="http://schemas.openxmlformats.org/officeDocument/2006/relationships/hyperlink" Target="https://www.compraspublicas.gob.ec/ProcesoContratacion/compras/IC/frmRepFacInfima.cpe?idInf=bTEiNAVcJQdLqZitK8kxOeQoENmgv1xbZHpm6zZDB5c,&amp;idFac=4vQEqUClSX7xgUwGbRLujOEw_NtNRdT8v6YpgHGnq9E,&amp;v=1" TargetMode="External"/><Relationship Id="rId16" Type="http://schemas.openxmlformats.org/officeDocument/2006/relationships/hyperlink" Target="https://www.compraspublicas.gob.ec/ProcesoContratacion/compras/IC/frmRepFacInfima.cpe?idInf=31E2gYrRt95f66ZJeEEp2Wt1ADlejq5t2ZHSJvJYnDs,&amp;idFac=iNVErX5EWWT2MVWzr_NLXsKiN06lll9lG7W_sDTtq30,&amp;v=1" TargetMode="External"/><Relationship Id="rId29" Type="http://schemas.openxmlformats.org/officeDocument/2006/relationships/hyperlink" Target="https://www.compraspublicas.gob.ec/ProcesoContratacion/compras/IC/frmRepFacInfima.cpe?idInf=OUSKJaUgV7ZWr4iSgxShai9rmMazyb-Jzi9bqScnljY,&amp;idFac=9QfOi7EZNUNq4wJkap26G-LZxDCC-WKHV1GqhhPyc24,&amp;v=1" TargetMode="External"/><Relationship Id="rId1" Type="http://schemas.openxmlformats.org/officeDocument/2006/relationships/hyperlink" Target="https://www.compraspublicas.gob.ec/ProcesoContratacion/compras/IC/frmRepFacInfima.cpe?idInf=LMUP_BF6bZx-znvwFtLZ8VYWS46ztT8KN1web_TC0rU,&amp;idFac=s11fwbLHMesTOhfgo7xqOJBPds_DPPiIlOwLI8VPOJo,&amp;v=1" TargetMode="External"/><Relationship Id="rId6" Type="http://schemas.openxmlformats.org/officeDocument/2006/relationships/hyperlink" Target="https://www.compraspublicas.gob.ec/ProcesoContratacion/compras/IC/frmRepFacInfima.cpe?idInf=sEjLwqanESLGdjNL-ucHHxGSs9fUkT0FMELZcXTyKsM,&amp;idFac=DtBt7UB4dWdoI8Ib0Qa1N50TiV6QoX3uKB9PJEkilbs,&amp;v=1" TargetMode="External"/><Relationship Id="rId11" Type="http://schemas.openxmlformats.org/officeDocument/2006/relationships/hyperlink" Target="https://www.compraspublicas.gob.ec/ProcesoContratacion/compras/IC/frmRepFacInfima.cpe?idInf=4cxD0haeVxvVnS2hLtDiclKDheIBj51ZfP6k6YtyHik,&amp;idFac=ictQFg7usFyUZQTUws5TtiTNfTAZMUXAJw-7weScK7w,&amp;v=1" TargetMode="External"/><Relationship Id="rId24" Type="http://schemas.openxmlformats.org/officeDocument/2006/relationships/hyperlink" Target="https://www.compraspublicas.gob.ec/ProcesoContratacion/compras/IC/frmRepFacInfima.cpe?idInf=tEhwGvr-IbrNgx6ZmszVvkb6DtjgBCzqODiO8rvfGaw,&amp;idFac=VXB7lb3BACZySYcz7P3j0nlb1Ev7FC6EqkPWZKOST0U,&amp;v=1" TargetMode="External"/><Relationship Id="rId32" Type="http://schemas.openxmlformats.org/officeDocument/2006/relationships/hyperlink" Target="https://www.compraspublicas.gob.ec/ProcesoContratacion/compras/IC/frmRepFacInfima.cpe?idInf=OJkW3KveAMDLBh6-tH0v44-6heEqL5NAvRLtRB7F9eQ,&amp;idFac=LbDwSHX0CNcn87oUExbt2tqkd-l3LoamGW99uUxVhb8,&amp;v=1" TargetMode="External"/><Relationship Id="rId37" Type="http://schemas.openxmlformats.org/officeDocument/2006/relationships/hyperlink" Target="https://www.compraspublicas.gob.ec/ProcesoContratacion/compras/IC/frmRepFacInfima.cpe?idInf=dZtA8H4ER8cSdCLVycnN3MtSXZnasIztQDiExYlpc8U,&amp;idFac=pZGPxxgVL4nzjZYC41r5MPYmJCPUw2x0e5a8mvIHO3w,&amp;v=1" TargetMode="External"/><Relationship Id="rId40" Type="http://schemas.openxmlformats.org/officeDocument/2006/relationships/hyperlink" Target="https://www.compraspublicas.gob.ec/ProcesoContratacion/compras/IC/frmRepFacInfima.cpe?idInf=jwhtoqAHopZcNu895xFpxb83E7A4CqTfOs3M8FOqrKw,&amp;idFac=Sg7WhJL5-i92P4XtqgPPdJZ-JJ-N4rhhNXhBtfsdtWY,&amp;v=1" TargetMode="External"/><Relationship Id="rId45" Type="http://schemas.openxmlformats.org/officeDocument/2006/relationships/hyperlink" Target="https://www.compraspublicas.gob.ec/ProcesoContratacion/compras/IC/frmRepFacInfima.cpe?idInf=cIjYZ9fN6NZ8sCKFj8XNc8bg4uDO2OG4JPHINCzxaKs,&amp;idFac=CE5mk7bn8_t7VsH9tMr-xLVWKGZMqMB-uKCRlF4WRfE,&amp;v=1" TargetMode="External"/><Relationship Id="rId53" Type="http://schemas.openxmlformats.org/officeDocument/2006/relationships/hyperlink" Target="https://www.compraspublicas.gob.ec/ProcesoContratacion/compras/IC/frmRepFacInfima.cpe?idInf=2b7wtdIRG0fzgkK-ZYLOgfRJdsWnZZJDt69eCdtVdSA,&amp;idFac=NhRGtLcQcQd9G-e5FrIhNZfj40TeOKDE5Gbw0oixOqY,&amp;v=1" TargetMode="External"/><Relationship Id="rId58" Type="http://schemas.openxmlformats.org/officeDocument/2006/relationships/hyperlink" Target="https://www.compraspublicas.gob.ec/ProcesoContratacion/compras/IC/frmRepFacInfima.cpe?idInf=9D_ThuYt6zDIRkDZRVQXbz7nzi2z07gkG8ScgqOXvZs,&amp;idFac=5lHCdqS_d1GvVR6_LiRK8lzjg6mmLeWXwO6X4o9JGLs,&amp;v=1" TargetMode="External"/><Relationship Id="rId66" Type="http://schemas.openxmlformats.org/officeDocument/2006/relationships/hyperlink" Target="https://www.compraspublicas.gob.ec/ProcesoContratacion/compras/IC/frmRepFacInfima.cpe?idInf=MIwFDTIVLu6dYsi2sQK7Fl6-V0XrbEMzlQ-rcWzGwRI,&amp;idFac=HngFB3yDq5g-jGsM1ieXe0hiOZYBmhRr6dYvse6vXPU,&amp;v=1" TargetMode="External"/><Relationship Id="rId5" Type="http://schemas.openxmlformats.org/officeDocument/2006/relationships/hyperlink" Target="https://www.compraspublicas.gob.ec/ProcesoContratacion/compras/IC/frmRepFacInfima.cpe?idInf=oCOxhOCZ7Xt7S0PbVhKltxmhAToXI9pSz1eERzt7i4c,&amp;idFac=kPR42A9Ro01Qu2SaVG1q7UknJlE0LOQ85PztZSsuYe4,&amp;v=1" TargetMode="External"/><Relationship Id="rId15" Type="http://schemas.openxmlformats.org/officeDocument/2006/relationships/hyperlink" Target="https://www.compraspublicas.gob.ec/ProcesoContratacion/compras/IC/frmRepFacInfima.cpe?idInf=xWTIqnHLOBZyZB-e6imFO3iOEU3fEhrewRdbTVQt-3c,&amp;idFac=Vv5TGk0oDkKAYGdQE_koXrYvxxhxdsYnLQsaNZIDScY,&amp;v=1" TargetMode="External"/><Relationship Id="rId23" Type="http://schemas.openxmlformats.org/officeDocument/2006/relationships/hyperlink" Target="https://www.compraspublicas.gob.ec/ProcesoContratacion/compras/IC/frmRepFacInfima.cpe?idInf=THD4QDCcmzToUcLaGRwqG1eJxP7upIgYVYBD5OSrSh8,&amp;idFac=srmUl0-2nT5biU8aSJphmtVzKcxiyAjv6DAUB-wHloo,&amp;v=1" TargetMode="External"/><Relationship Id="rId28" Type="http://schemas.openxmlformats.org/officeDocument/2006/relationships/hyperlink" Target="https://www.compraspublicas.gob.ec/ProcesoContratacion/compras/IC/frmRepFacInfima.cpe?idInf=nmnN7cmmLsIrc-8ZvuwT5ecN9ZcSl6yHwPZCIMjEDcA,&amp;idFac=VbRWbq5QQAZ5ZKlPY3WQFJcQA-r6UylcqmM4DxLRO7U,&amp;v=1" TargetMode="External"/><Relationship Id="rId36" Type="http://schemas.openxmlformats.org/officeDocument/2006/relationships/hyperlink" Target="https://www.compraspublicas.gob.ec/ProcesoContratacion/compras/IC/frmRepFacInfima.cpe?idInf=HTyotvDSpTypVwfrUFNE6lmx3rvI_V5B_Dj6uxlqUZ4,&amp;idFac=eXmYjiCg8fGpPAiz413uhHC3W_S3y8p3Lyl5OhKVc6g,&amp;v=1" TargetMode="External"/><Relationship Id="rId49" Type="http://schemas.openxmlformats.org/officeDocument/2006/relationships/hyperlink" Target="https://www.compraspublicas.gob.ec/ProcesoContratacion/compras/IC/frmRepFacInfima.cpe?idInf=la-riI9CwkCb6etFWYbOMqWrmhb3_bxcIewfkQz7CL8,&amp;idFac=Gauh5jVReauXpjjD_Zk6Robun89Fl6TusZg-Qi-VkO8,&amp;v=1" TargetMode="External"/><Relationship Id="rId57" Type="http://schemas.openxmlformats.org/officeDocument/2006/relationships/hyperlink" Target="https://www.compraspublicas.gob.ec/ProcesoContratacion/compras/IC/frmRepFacInfima.cpe?idInf=WKaatWSl7u0A68LUqBVwWEpVbqOYfu28LoJF62eBl-s,&amp;idFac=qwL-Uw8hMu8n-XQ7LwsebraNCU70yoeufFS3C7IcSno,&amp;v=1" TargetMode="External"/><Relationship Id="rId61" Type="http://schemas.openxmlformats.org/officeDocument/2006/relationships/hyperlink" Target="https://www.compraspublicas.gob.ec/ProcesoContratacion/compras/IC/frmRepFacInfima.cpe?idInf=EPqAfB5Q6cyTM7tYYqvJ8QFhpYSLR9k40rzvbTPaRW4,&amp;idFac=an4_eMmFgiUmXehGIMMiVJ_-X8jHp3IFCrq5lPezXLQ,&amp;v=1" TargetMode="External"/><Relationship Id="rId10" Type="http://schemas.openxmlformats.org/officeDocument/2006/relationships/hyperlink" Target="https://www.compraspublicas.gob.ec/ProcesoContratacion/compras/IC/frmRepFacInfima.cpe?idInf=tqR6-se47DRuW767E4ANDMFV7JBVXhDhhIG9Ho6WgSc,&amp;idFac=vWFlsFlKV7-hNYEM64VyD3lU8W_J6hUUieqv1_7QKPo,&amp;v=1" TargetMode="External"/><Relationship Id="rId19" Type="http://schemas.openxmlformats.org/officeDocument/2006/relationships/hyperlink" Target="https://www.compraspublicas.gob.ec/ProcesoContratacion/compras/IC/frmRepFacInfima.cpe?idInf=7E59N1-6fTd3y4pUQggbXl9RrKlf8kSfdrh9eRtgQqw,&amp;idFac=EM63sKm9R6ktz7SXwfW5b-pP0McM4jlJAHAPg-T9fCc,&amp;v=1" TargetMode="External"/><Relationship Id="rId31" Type="http://schemas.openxmlformats.org/officeDocument/2006/relationships/hyperlink" Target="https://www.compraspublicas.gob.ec/ProcesoContratacion/compras/IC/frmRepFacInfima.cpe?idInf=7Dbb6RP5ogxRn4_PQjOknAOp_elPo6SPIkv3V9ylA7A,&amp;idFac=Ovs_nM0UHBLfoyY33VTEW77kvTbz3YDRQTasfUIQ6VI,&amp;v=1" TargetMode="External"/><Relationship Id="rId44" Type="http://schemas.openxmlformats.org/officeDocument/2006/relationships/hyperlink" Target="https://www.compraspublicas.gob.ec/ProcesoContratacion/compras/IC/frmRepFacInfima.cpe?idInf=sAp-AFE3tPYhW7YbLk_T23oZKxttS7qdqmCprUegFdk,&amp;idFac=l36fumudOXyh9v7uWnbrCGCucIxfd0IaMdYTwfToNsk,&amp;v=1" TargetMode="External"/><Relationship Id="rId52" Type="http://schemas.openxmlformats.org/officeDocument/2006/relationships/hyperlink" Target="https://www.compraspublicas.gob.ec/ProcesoContratacion/compras/IC/frmRepFacInfima.cpe?idInf=69-aihyXBTUdv-7iJZg-q5q1YYypDaXOtTdgDwKYSL4,&amp;idFac=XDZCr5FVHsMFNJff2GFEI7jSL-17Ynzo04rvtCrp39Q,&amp;v=1" TargetMode="External"/><Relationship Id="rId60" Type="http://schemas.openxmlformats.org/officeDocument/2006/relationships/hyperlink" Target="https://www.compraspublicas.gob.ec/ProcesoContratacion/compras/IC/frmRepFacInfima.cpe?idInf=2zCSULu2EDvPEI5w9hD8Dz2hFCMqODewlxrNOKpOD40,&amp;idFac=s7n0pF8lO988JCPLsifSkzea1STEZI4NxUrCuvdLyUM,&amp;v=1" TargetMode="External"/><Relationship Id="rId65" Type="http://schemas.openxmlformats.org/officeDocument/2006/relationships/hyperlink" Target="https://www.compraspublicas.gob.ec/ProcesoContratacion/compras/IC/frmRepFacInfima.cpe?idInf=We7dQnfLJuWwxvmaBTq6GMvtQBRlGry8CMCHtHv-4W8,&amp;idFac=-4Fb4kQfLDG0Q3Ra9gt2IgSO5ED7HQGrhH7juxUC5Uw,&amp;v=1" TargetMode="External"/><Relationship Id="rId4" Type="http://schemas.openxmlformats.org/officeDocument/2006/relationships/hyperlink" Target="https://www.compraspublicas.gob.ec/ProcesoContratacion/compras/IC/frmRepFacInfima.cpe?idInf=lepFDq_CdQGtD3TNrUQTVRpGdPf6PogGWUAW7g19S2U,&amp;idFac=p1hbUvZXvMs3G6TBuySV2RWw7obWDBY4yqETaxlE0WU,&amp;v=1" TargetMode="External"/><Relationship Id="rId9" Type="http://schemas.openxmlformats.org/officeDocument/2006/relationships/hyperlink" Target="https://www.compraspublicas.gob.ec/ProcesoContratacion/compras/IC/frmRepFacInfima.cpe?idInf=dnwelkk3BUDDulQMgXoQXDvCiFrNd4cg9-UXBq0ERgw,&amp;idFac=cDdbFNdC-Wssy0gU8NGsSLLkQR-WgzkL9VS0gApdRVM,&amp;v=1" TargetMode="External"/><Relationship Id="rId14" Type="http://schemas.openxmlformats.org/officeDocument/2006/relationships/hyperlink" Target="https://www.compraspublicas.gob.ec/ProcesoContratacion/compras/IC/frmRepFacInfima.cpe?idInf=8vxyWlnS9dJ59Riud1owp-kC9wfHLJuwbdjNHp-Oz8M,&amp;idFac=sSsLCqet2jBMbCi0M8KUGwT4s8Ct2zpb8gCtZ7uFouc,&amp;v=1" TargetMode="External"/><Relationship Id="rId22" Type="http://schemas.openxmlformats.org/officeDocument/2006/relationships/hyperlink" Target="https://www.compraspublicas.gob.ec/ProcesoContratacion/compras/IC/frmRepFacInfima.cpe?idInf=P1yk-7NJcA43prD9sUwhWWl5KnmoS_4_KTGtzxV2lJ8,&amp;idFac=adz4EFsU7kFBs7etTu-gC8JVfg0ZQz0GSDTzg6OERec,&amp;v=1" TargetMode="External"/><Relationship Id="rId27" Type="http://schemas.openxmlformats.org/officeDocument/2006/relationships/hyperlink" Target="https://www.compraspublicas.gob.ec/ProcesoContratacion/compras/IC/frmRepFacInfima.cpe?idInf=nya_B3u60RGzAwXY5Q63Xjp7oBYG5pl2PQ9TVCIUFRI,&amp;idFac=BgUtp9baXCkBM75O1iZGsLVrkBNftpigmpk8i7qSDOw,&amp;v=1" TargetMode="External"/><Relationship Id="rId30" Type="http://schemas.openxmlformats.org/officeDocument/2006/relationships/hyperlink" Target="https://www.compraspublicas.gob.ec/ProcesoContratacion/compras/IC/frmRepFacInfima.cpe?idInf=IuFHB6cCfIFcWyqlBXoccduVj4VgoV93aQJrasSJZ5E,&amp;idFac=LSp_ujR466fF0XKCZo1_At5onDmC4tOYybWQSbOE-A4,&amp;v=1" TargetMode="External"/><Relationship Id="rId35" Type="http://schemas.openxmlformats.org/officeDocument/2006/relationships/hyperlink" Target="https://www.compraspublicas.gob.ec/ProcesoContratacion/compras/IC/frmRepFacInfima.cpe?idInf=StURtChNNL0Hs6dk-UxOKqV_IpzWiHZZpjvYJHFF4Rs,&amp;idFac=WfabLva16fRXqcNfQLLaZbGNS1N1IuEi1TlKIAFx_68,&amp;v=1" TargetMode="External"/><Relationship Id="rId43" Type="http://schemas.openxmlformats.org/officeDocument/2006/relationships/hyperlink" Target="https://www.compraspublicas.gob.ec/ProcesoContratacion/compras/IC/frmRepFacInfima.cpe?idInf=uEdLWhVYPwUsZkdRPdFaIpsw3P0CB_VX-sxWSDzpDxc,&amp;idFac=EgGB7vtBfbGciANRxOCIr738QCLsbLiFkjbzd6cUxz8,&amp;v=1" TargetMode="External"/><Relationship Id="rId48" Type="http://schemas.openxmlformats.org/officeDocument/2006/relationships/hyperlink" Target="https://www.compraspublicas.gob.ec/ProcesoContratacion/compras/IC/frmRepFacInfima.cpe?idInf=IGjFT6bYVFWPZHYnEH7E7Q7YaZX70ruCQRbWt95bADE,&amp;idFac=dk9tiLnSc9Onnoi3A4mZDObCauxFYHaHoasdu2B9Iq0,&amp;v=1" TargetMode="External"/><Relationship Id="rId56" Type="http://schemas.openxmlformats.org/officeDocument/2006/relationships/hyperlink" Target="https://www.compraspublicas.gob.ec/ProcesoContratacion/compras/IC/frmRepFacInfima.cpe?idInf=QfPFdqQDKypDrGRPIpI30gPuU1zAWKOPUSRfSUyvUp8,&amp;idFac=8dwgH_k4e-vJaR2_snbToaTS6rl0BxmS8rXAKAZjtuE,&amp;v=1" TargetMode="External"/><Relationship Id="rId64" Type="http://schemas.openxmlformats.org/officeDocument/2006/relationships/hyperlink" Target="https://www.compraspublicas.gob.ec/ProcesoContratacion/compras/IC/frmRepFacInfima.cpe?idInf=dxIbkRpe6hXAv9_s_X5hKWlIUUUSTGOyVpdef2re5Es,&amp;idFac=PDy2E2nou1pLaePUsIZDF3WFz44506nspcMDP3V8E5I,&amp;v=1" TargetMode="External"/><Relationship Id="rId8" Type="http://schemas.openxmlformats.org/officeDocument/2006/relationships/hyperlink" Target="https://www.compraspublicas.gob.ec/ProcesoContratacion/compras/IC/frmRepFacInfima.cpe?idInf=M-WQCHNK67Y42PolHPZD8TQEMRqyC7UV8iiZNLdV3dw,&amp;idFac=XhkZbBUuIhjadmaoWjAq36hCw9OEBO3Ah3LIXXeLlRA,&amp;v=1" TargetMode="External"/><Relationship Id="rId51" Type="http://schemas.openxmlformats.org/officeDocument/2006/relationships/hyperlink" Target="https://www.compraspublicas.gob.ec/ProcesoContratacion/compras/IC/frmRepFacInfima.cpe?idInf=wgKF5npERjmZVaN49FIb1K820ju7Xx0jS_yr7cTO7U8,&amp;idFac=o-uQzVDoKyVbNZu0dGOIYIEcTrUI0_fsslKp2jvKUbg,&amp;v=1" TargetMode="External"/><Relationship Id="rId3" Type="http://schemas.openxmlformats.org/officeDocument/2006/relationships/hyperlink" Target="https://www.compraspublicas.gob.ec/ProcesoContratacion/compras/IC/frmRepFacInfima.cpe?idInf=O4KXrhRli99gL7lY4w--NcmO00vkmcHymLRBY2D13Uw,&amp;idFac=YAOVKh-gJnVfgCvgjamUhyYCOc6sUWRN-asGWbXks3o,&amp;v=1" TargetMode="External"/><Relationship Id="rId12" Type="http://schemas.openxmlformats.org/officeDocument/2006/relationships/hyperlink" Target="https://www.compraspublicas.gob.ec/ProcesoContratacion/compras/IC/frmRepFacInfima.cpe?idInf=RWPKjoH8Sq7lq1bK1LecM3viNKAwXUdquerN0jZeSFI,&amp;idFac=-79uyDaidx-Uh2438gkzHuWfWWIEk05BRaXYOkYxeQA,&amp;v=1" TargetMode="External"/><Relationship Id="rId17" Type="http://schemas.openxmlformats.org/officeDocument/2006/relationships/hyperlink" Target="https://www.compraspublicas.gob.ec/ProcesoContratacion/compras/IC/frmRepFacInfima.cpe?idInf=fwh6ICcp6KWeF-2-tgIYbcB159y4ZWgg44QM7u-XvCQ,&amp;idFac=afEL-mk1trq1cmBRey_7xiBhDQ8SZBA_S2JbXInvGFQ,&amp;v=1" TargetMode="External"/><Relationship Id="rId25" Type="http://schemas.openxmlformats.org/officeDocument/2006/relationships/hyperlink" Target="https://www.compraspublicas.gob.ec/ProcesoContratacion/compras/IC/frmRepFacInfima.cpe?idInf=_WVcK7AUuZUYunRd6-8-Uhby0BnEfT9IJU_7fVi6MZs,&amp;idFac=eCJCJsvQqTYT5zXrdOpkQfvETtlWZKVzYYpTb6xRcD0,&amp;v=1" TargetMode="External"/><Relationship Id="rId33" Type="http://schemas.openxmlformats.org/officeDocument/2006/relationships/hyperlink" Target="https://www.compraspublicas.gob.ec/ProcesoContratacion/compras/IC/frmRepFacInfima.cpe?idInf=ff5Uosa6jOkOrOhM4OEuIeMHwE0zbIv5LRGGeZzWzzc,&amp;idFac=hwTPZdYfc42pfoTQV5AWQmAZ23wUysdoXyDrHiFv5aI,&amp;v=1" TargetMode="External"/><Relationship Id="rId38" Type="http://schemas.openxmlformats.org/officeDocument/2006/relationships/hyperlink" Target="https://www.compraspublicas.gob.ec/ProcesoContratacion/compras/IC/frmRepFacInfima.cpe?idInf=u5Jjix3GSixHRuN_M29cXaPxfKqVqsigEf42teG-RXs,&amp;idFac=WMy5-iYnal4PVS6EYJ_tXcFE-UJSgkRWyXKyawxTzEU,&amp;v=1" TargetMode="External"/><Relationship Id="rId46" Type="http://schemas.openxmlformats.org/officeDocument/2006/relationships/hyperlink" Target="https://www.compraspublicas.gob.ec/ProcesoContratacion/compras/IC/frmRepFacInfima.cpe?idInf=pAtw3prmBjIPN0k3upcVNdk5c7hAZfXl_BWPT6uVBkk,&amp;idFac=b0CaOThL0qSU6q-Yb1nVcLhFh9iL7XsIdM952JmQImA,&amp;v=1" TargetMode="External"/><Relationship Id="rId59" Type="http://schemas.openxmlformats.org/officeDocument/2006/relationships/hyperlink" Target="https://www.compraspublicas.gob.ec/ProcesoContratacion/compras/IC/frmRepFacInfima.cpe?idInf=c9s_gOUAq18YfnPntC2m2sjc9pUOhAG0ydo7JmtIKi8,&amp;idFac=Ws9ofucWu3Bx-vcfS6EAiiDvPlmfaAKj1ygnQXNKydg,&amp;v=1" TargetMode="External"/><Relationship Id="rId67" Type="http://schemas.openxmlformats.org/officeDocument/2006/relationships/hyperlink" Target="https://www.compraspublicas.gob.ec/ProcesoContratacion/compras/IC/frmRepFacInfima.cpe?idInf=rqDyMnBmLWI0FzNEeNB6wWuf9Av41da0BYaPWfd20zI,&amp;idFac=IeXCX8ZJWb7M1RM0l4bIiq42X1Rpc-7m3BU7UzzwdYQ,&amp;v=1" TargetMode="External"/><Relationship Id="rId20" Type="http://schemas.openxmlformats.org/officeDocument/2006/relationships/hyperlink" Target="https://www.compraspublicas.gob.ec/ProcesoContratacion/compras/IC/frmRepFacInfima.cpe?idInf=SMFI2NP4W5yZoB9hKVLW0xb4dMZZtOnkeZfUkNsH8Ck,&amp;idFac=EuSQPtTAhiMWx9psmgu3Ay670k0JacUkoWeM3CoinTA,&amp;v=1" TargetMode="External"/><Relationship Id="rId41" Type="http://schemas.openxmlformats.org/officeDocument/2006/relationships/hyperlink" Target="https://www.compraspublicas.gob.ec/ProcesoContratacion/compras/IC/frmRepFacInfima.cpe?idInf=xUBRUa9I4g2n22oRfzMgQQXQCK23n7VWea19PaoLCWE,&amp;idFac=mnyaWTGMgaz4hrDJEHFEId1Fay1tbFoZyYDvFJORq9s,&amp;v=1" TargetMode="External"/><Relationship Id="rId54" Type="http://schemas.openxmlformats.org/officeDocument/2006/relationships/hyperlink" Target="https://www.compraspublicas.gob.ec/ProcesoContratacion/compras/IC/frmRepFacInfima.cpe?idInf=Asyzy_Hz2TshyCDZ1JyXFnu_RpXx_EuXx0MEDQOv_Ns,&amp;idFac=eZE-Y1opHaVwDTRojhiA1A8x3KtaMB3g1Z8iBtRInYI,&amp;v=1" TargetMode="External"/><Relationship Id="rId62" Type="http://schemas.openxmlformats.org/officeDocument/2006/relationships/hyperlink" Target="https://www.compraspublicas.gob.ec/ProcesoContratacion/compras/IC/frmRepFacInfima.cpe?idInf=HnrOyWnTSOu09gLnY80rChWpq_3nEmzl9L3Cik0z_NQ,&amp;idFac=MASXJpgZ5SBOX5woOT8_8dw6giNCNr3p2ZrTx3UC3GA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40</xdr:row>
      <xdr:rowOff>0</xdr:rowOff>
    </xdr:from>
    <xdr:to>
      <xdr:col>1</xdr:col>
      <xdr:colOff>38100</xdr:colOff>
      <xdr:row>40</xdr:row>
      <xdr:rowOff>85725</xdr:rowOff>
    </xdr:to>
    <xdr:sp macro="" textlink="">
      <xdr:nvSpPr>
        <xdr:cNvPr id="18438" name="AutoShape 15" descr="https://www.compraspublicas.gob.ec/ProcesoContratacion/compras/img/vacio.gif">
          <a:extLst>
            <a:ext uri="{FF2B5EF4-FFF2-40B4-BE49-F238E27FC236}">
              <a16:creationId xmlns:a16="http://schemas.microsoft.com/office/drawing/2014/main" xmlns="" id="{8035ADB5-7FCC-4BAD-898C-0B26BA10822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0768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304800</xdr:colOff>
      <xdr:row>44</xdr:row>
      <xdr:rowOff>142875</xdr:rowOff>
    </xdr:to>
    <xdr:sp macro="" textlink="">
      <xdr:nvSpPr>
        <xdr:cNvPr id="3" name="AutoShape 1" descr="https://www.compraspublicas.gob.ec/ProcesoContratacion/compras/img/icon-preview.png">
          <a:hlinkClick xmlns:r="http://schemas.openxmlformats.org/officeDocument/2006/relationships" r:id="rId1" tooltip="Detalle"/>
        </xdr:cNvPr>
        <xdr:cNvSpPr>
          <a:spLocks noChangeAspect="1" noChangeArrowheads="1"/>
        </xdr:cNvSpPr>
      </xdr:nvSpPr>
      <xdr:spPr bwMode="auto">
        <a:xfrm>
          <a:off x="6619875" y="923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304800</xdr:colOff>
      <xdr:row>45</xdr:row>
      <xdr:rowOff>142875</xdr:rowOff>
    </xdr:to>
    <xdr:sp macro="" textlink="">
      <xdr:nvSpPr>
        <xdr:cNvPr id="4" name="AutoShape 2" descr="https://www.compraspublicas.gob.ec/ProcesoContratacion/compras/img/icon-preview.png">
          <a:hlinkClick xmlns:r="http://schemas.openxmlformats.org/officeDocument/2006/relationships" r:id="rId2" tooltip="Detalle"/>
        </xdr:cNvPr>
        <xdr:cNvSpPr>
          <a:spLocks noChangeAspect="1" noChangeArrowheads="1"/>
        </xdr:cNvSpPr>
      </xdr:nvSpPr>
      <xdr:spPr bwMode="auto">
        <a:xfrm>
          <a:off x="6619875" y="130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304800</xdr:colOff>
      <xdr:row>46</xdr:row>
      <xdr:rowOff>142875</xdr:rowOff>
    </xdr:to>
    <xdr:sp macro="" textlink="">
      <xdr:nvSpPr>
        <xdr:cNvPr id="5" name="AutoShape 3" descr="https://www.compraspublicas.gob.ec/ProcesoContratacion/compras/img/icon-preview.png">
          <a:hlinkClick xmlns:r="http://schemas.openxmlformats.org/officeDocument/2006/relationships" r:id="rId3" tooltip="Detalle"/>
        </xdr:cNvPr>
        <xdr:cNvSpPr>
          <a:spLocks noChangeAspect="1" noChangeArrowheads="1"/>
        </xdr:cNvSpPr>
      </xdr:nvSpPr>
      <xdr:spPr bwMode="auto">
        <a:xfrm>
          <a:off x="6619875" y="1685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47</xdr:row>
      <xdr:rowOff>142875</xdr:rowOff>
    </xdr:to>
    <xdr:sp macro="" textlink="">
      <xdr:nvSpPr>
        <xdr:cNvPr id="6" name="AutoShape 4" descr="https://www.compraspublicas.gob.ec/ProcesoContratacion/compras/img/icon-preview.png">
          <a:hlinkClick xmlns:r="http://schemas.openxmlformats.org/officeDocument/2006/relationships" r:id="rId4" tooltip="Detalle"/>
        </xdr:cNvPr>
        <xdr:cNvSpPr>
          <a:spLocks noChangeAspect="1" noChangeArrowheads="1"/>
        </xdr:cNvSpPr>
      </xdr:nvSpPr>
      <xdr:spPr bwMode="auto">
        <a:xfrm>
          <a:off x="6619875" y="2066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304800</xdr:colOff>
      <xdr:row>49</xdr:row>
      <xdr:rowOff>142875</xdr:rowOff>
    </xdr:to>
    <xdr:sp macro="" textlink="">
      <xdr:nvSpPr>
        <xdr:cNvPr id="7" name="AutoShape 1" descr="https://www.compraspublicas.gob.ec/ProcesoContratacion/compras/img/icon-preview.png">
          <a:hlinkClick xmlns:r="http://schemas.openxmlformats.org/officeDocument/2006/relationships" r:id="rId5" tooltip="Detalle"/>
        </xdr:cNvPr>
        <xdr:cNvSpPr>
          <a:spLocks noChangeAspect="1" noChangeArrowheads="1"/>
        </xdr:cNvSpPr>
      </xdr:nvSpPr>
      <xdr:spPr bwMode="auto">
        <a:xfrm>
          <a:off x="6619875" y="282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304800</xdr:colOff>
      <xdr:row>50</xdr:row>
      <xdr:rowOff>142875</xdr:rowOff>
    </xdr:to>
    <xdr:sp macro="" textlink="">
      <xdr:nvSpPr>
        <xdr:cNvPr id="8" name="AutoShape 2" descr="https://www.compraspublicas.gob.ec/ProcesoContratacion/compras/img/icon-preview.png">
          <a:hlinkClick xmlns:r="http://schemas.openxmlformats.org/officeDocument/2006/relationships" r:id="rId6" tooltip="Detalle"/>
        </xdr:cNvPr>
        <xdr:cNvSpPr>
          <a:spLocks noChangeAspect="1" noChangeArrowheads="1"/>
        </xdr:cNvSpPr>
      </xdr:nvSpPr>
      <xdr:spPr bwMode="auto">
        <a:xfrm>
          <a:off x="6619875" y="3209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304800</xdr:colOff>
      <xdr:row>52</xdr:row>
      <xdr:rowOff>142875</xdr:rowOff>
    </xdr:to>
    <xdr:sp macro="" textlink="">
      <xdr:nvSpPr>
        <xdr:cNvPr id="9" name="AutoShape 3" descr="https://www.compraspublicas.gob.ec/ProcesoContratacion/compras/img/icon-preview.png">
          <a:hlinkClick xmlns:r="http://schemas.openxmlformats.org/officeDocument/2006/relationships" r:id="rId7" tooltip="Detalle"/>
        </xdr:cNvPr>
        <xdr:cNvSpPr>
          <a:spLocks noChangeAspect="1" noChangeArrowheads="1"/>
        </xdr:cNvSpPr>
      </xdr:nvSpPr>
      <xdr:spPr bwMode="auto">
        <a:xfrm>
          <a:off x="6619875" y="397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304800</xdr:colOff>
      <xdr:row>53</xdr:row>
      <xdr:rowOff>142875</xdr:rowOff>
    </xdr:to>
    <xdr:sp macro="" textlink="">
      <xdr:nvSpPr>
        <xdr:cNvPr id="10" name="AutoShape 4" descr="https://www.compraspublicas.gob.ec/ProcesoContratacion/compras/img/icon-preview.png">
          <a:hlinkClick xmlns:r="http://schemas.openxmlformats.org/officeDocument/2006/relationships" r:id="rId8" tooltip="Detalle"/>
        </xdr:cNvPr>
        <xdr:cNvSpPr>
          <a:spLocks noChangeAspect="1" noChangeArrowheads="1"/>
        </xdr:cNvSpPr>
      </xdr:nvSpPr>
      <xdr:spPr bwMode="auto">
        <a:xfrm>
          <a:off x="6619875" y="4352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142875</xdr:rowOff>
    </xdr:to>
    <xdr:sp macro="" textlink="">
      <xdr:nvSpPr>
        <xdr:cNvPr id="11" name="AutoShape 5" descr="https://www.compraspublicas.gob.ec/ProcesoContratacion/compras/img/icon-preview.png">
          <a:hlinkClick xmlns:r="http://schemas.openxmlformats.org/officeDocument/2006/relationships" r:id="rId9" tooltip="Detalle"/>
        </xdr:cNvPr>
        <xdr:cNvSpPr>
          <a:spLocks noChangeAspect="1" noChangeArrowheads="1"/>
        </xdr:cNvSpPr>
      </xdr:nvSpPr>
      <xdr:spPr bwMode="auto">
        <a:xfrm>
          <a:off x="6619875" y="4733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304800</xdr:colOff>
      <xdr:row>56</xdr:row>
      <xdr:rowOff>142875</xdr:rowOff>
    </xdr:to>
    <xdr:sp macro="" textlink="">
      <xdr:nvSpPr>
        <xdr:cNvPr id="12" name="AutoShape 6" descr="https://www.compraspublicas.gob.ec/ProcesoContratacion/compras/img/icon-preview.png">
          <a:hlinkClick xmlns:r="http://schemas.openxmlformats.org/officeDocument/2006/relationships" r:id="rId10" tooltip="Detalle"/>
        </xdr:cNvPr>
        <xdr:cNvSpPr>
          <a:spLocks noChangeAspect="1" noChangeArrowheads="1"/>
        </xdr:cNvSpPr>
      </xdr:nvSpPr>
      <xdr:spPr bwMode="auto">
        <a:xfrm>
          <a:off x="6619875" y="5495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304800</xdr:colOff>
      <xdr:row>57</xdr:row>
      <xdr:rowOff>142875</xdr:rowOff>
    </xdr:to>
    <xdr:sp macro="" textlink="">
      <xdr:nvSpPr>
        <xdr:cNvPr id="13" name="AutoShape 7" descr="https://www.compraspublicas.gob.ec/ProcesoContratacion/compras/img/icon-preview.png">
          <a:hlinkClick xmlns:r="http://schemas.openxmlformats.org/officeDocument/2006/relationships" r:id="rId11" tooltip="Detalle"/>
        </xdr:cNvPr>
        <xdr:cNvSpPr>
          <a:spLocks noChangeAspect="1" noChangeArrowheads="1"/>
        </xdr:cNvSpPr>
      </xdr:nvSpPr>
      <xdr:spPr bwMode="auto">
        <a:xfrm>
          <a:off x="6619875" y="5876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304800</xdr:colOff>
      <xdr:row>58</xdr:row>
      <xdr:rowOff>142875</xdr:rowOff>
    </xdr:to>
    <xdr:sp macro="" textlink="">
      <xdr:nvSpPr>
        <xdr:cNvPr id="14" name="AutoShape 8" descr="https://www.compraspublicas.gob.ec/ProcesoContratacion/compras/img/icon-preview.png">
          <a:hlinkClick xmlns:r="http://schemas.openxmlformats.org/officeDocument/2006/relationships" r:id="rId12" tooltip="Detalle"/>
        </xdr:cNvPr>
        <xdr:cNvSpPr>
          <a:spLocks noChangeAspect="1" noChangeArrowheads="1"/>
        </xdr:cNvSpPr>
      </xdr:nvSpPr>
      <xdr:spPr bwMode="auto">
        <a:xfrm>
          <a:off x="6619875" y="6257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304800</xdr:colOff>
      <xdr:row>59</xdr:row>
      <xdr:rowOff>142875</xdr:rowOff>
    </xdr:to>
    <xdr:sp macro="" textlink="">
      <xdr:nvSpPr>
        <xdr:cNvPr id="15" name="AutoShape 9" descr="https://www.compraspublicas.gob.ec/ProcesoContratacion/compras/img/icon-preview.png">
          <a:hlinkClick xmlns:r="http://schemas.openxmlformats.org/officeDocument/2006/relationships" r:id="rId13" tooltip="Detalle"/>
        </xdr:cNvPr>
        <xdr:cNvSpPr>
          <a:spLocks noChangeAspect="1" noChangeArrowheads="1"/>
        </xdr:cNvSpPr>
      </xdr:nvSpPr>
      <xdr:spPr bwMode="auto">
        <a:xfrm>
          <a:off x="6619875" y="663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304800</xdr:colOff>
      <xdr:row>60</xdr:row>
      <xdr:rowOff>142875</xdr:rowOff>
    </xdr:to>
    <xdr:sp macro="" textlink="">
      <xdr:nvSpPr>
        <xdr:cNvPr id="16" name="AutoShape 10" descr="https://www.compraspublicas.gob.ec/ProcesoContratacion/compras/img/icon-preview.png">
          <a:hlinkClick xmlns:r="http://schemas.openxmlformats.org/officeDocument/2006/relationships" r:id="rId14" tooltip="Detalle"/>
        </xdr:cNvPr>
        <xdr:cNvSpPr>
          <a:spLocks noChangeAspect="1" noChangeArrowheads="1"/>
        </xdr:cNvSpPr>
      </xdr:nvSpPr>
      <xdr:spPr bwMode="auto">
        <a:xfrm>
          <a:off x="6619875" y="7019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304800</xdr:colOff>
      <xdr:row>61</xdr:row>
      <xdr:rowOff>142875</xdr:rowOff>
    </xdr:to>
    <xdr:sp macro="" textlink="">
      <xdr:nvSpPr>
        <xdr:cNvPr id="17" name="AutoShape 11" descr="https://www.compraspublicas.gob.ec/ProcesoContratacion/compras/img/icon-preview.png">
          <a:hlinkClick xmlns:r="http://schemas.openxmlformats.org/officeDocument/2006/relationships" r:id="rId15" tooltip="Detalle"/>
        </xdr:cNvPr>
        <xdr:cNvSpPr>
          <a:spLocks noChangeAspect="1" noChangeArrowheads="1"/>
        </xdr:cNvSpPr>
      </xdr:nvSpPr>
      <xdr:spPr bwMode="auto">
        <a:xfrm>
          <a:off x="6619875" y="7400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304800</xdr:colOff>
      <xdr:row>62</xdr:row>
      <xdr:rowOff>142875</xdr:rowOff>
    </xdr:to>
    <xdr:sp macro="" textlink="">
      <xdr:nvSpPr>
        <xdr:cNvPr id="18" name="AutoShape 12" descr="https://www.compraspublicas.gob.ec/ProcesoContratacion/compras/img/icon-preview.png">
          <a:hlinkClick xmlns:r="http://schemas.openxmlformats.org/officeDocument/2006/relationships" r:id="rId16" tooltip="Detalle"/>
        </xdr:cNvPr>
        <xdr:cNvSpPr>
          <a:spLocks noChangeAspect="1" noChangeArrowheads="1"/>
        </xdr:cNvSpPr>
      </xdr:nvSpPr>
      <xdr:spPr bwMode="auto">
        <a:xfrm>
          <a:off x="6619875" y="778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63</xdr:row>
      <xdr:rowOff>142875</xdr:rowOff>
    </xdr:to>
    <xdr:sp macro="" textlink="">
      <xdr:nvSpPr>
        <xdr:cNvPr id="19" name="AutoShape 13" descr="https://www.compraspublicas.gob.ec/ProcesoContratacion/compras/img/icon-preview.png">
          <a:hlinkClick xmlns:r="http://schemas.openxmlformats.org/officeDocument/2006/relationships" r:id="rId17" tooltip="Detalle"/>
        </xdr:cNvPr>
        <xdr:cNvSpPr>
          <a:spLocks noChangeAspect="1" noChangeArrowheads="1"/>
        </xdr:cNvSpPr>
      </xdr:nvSpPr>
      <xdr:spPr bwMode="auto">
        <a:xfrm>
          <a:off x="6619875" y="8162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304800</xdr:colOff>
      <xdr:row>64</xdr:row>
      <xdr:rowOff>142875</xdr:rowOff>
    </xdr:to>
    <xdr:sp macro="" textlink="">
      <xdr:nvSpPr>
        <xdr:cNvPr id="20" name="AutoShape 14" descr="https://www.compraspublicas.gob.ec/ProcesoContratacion/compras/img/icon-preview.png">
          <a:hlinkClick xmlns:r="http://schemas.openxmlformats.org/officeDocument/2006/relationships" r:id="rId18" tooltip="Detalle"/>
        </xdr:cNvPr>
        <xdr:cNvSpPr>
          <a:spLocks noChangeAspect="1" noChangeArrowheads="1"/>
        </xdr:cNvSpPr>
      </xdr:nvSpPr>
      <xdr:spPr bwMode="auto">
        <a:xfrm>
          <a:off x="6619875" y="8543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304800</xdr:colOff>
      <xdr:row>65</xdr:row>
      <xdr:rowOff>142875</xdr:rowOff>
    </xdr:to>
    <xdr:sp macro="" textlink="">
      <xdr:nvSpPr>
        <xdr:cNvPr id="21" name="AutoShape 15" descr="https://www.compraspublicas.gob.ec/ProcesoContratacion/compras/img/icon-preview.png">
          <a:hlinkClick xmlns:r="http://schemas.openxmlformats.org/officeDocument/2006/relationships" r:id="rId19" tooltip="Detalle"/>
        </xdr:cNvPr>
        <xdr:cNvSpPr>
          <a:spLocks noChangeAspect="1" noChangeArrowheads="1"/>
        </xdr:cNvSpPr>
      </xdr:nvSpPr>
      <xdr:spPr bwMode="auto">
        <a:xfrm>
          <a:off x="6619875" y="892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304800</xdr:colOff>
      <xdr:row>66</xdr:row>
      <xdr:rowOff>142875</xdr:rowOff>
    </xdr:to>
    <xdr:sp macro="" textlink="">
      <xdr:nvSpPr>
        <xdr:cNvPr id="22" name="AutoShape 16" descr="https://www.compraspublicas.gob.ec/ProcesoContratacion/compras/img/icon-preview.png">
          <a:hlinkClick xmlns:r="http://schemas.openxmlformats.org/officeDocument/2006/relationships" r:id="rId20" tooltip="Detalle"/>
        </xdr:cNvPr>
        <xdr:cNvSpPr>
          <a:spLocks noChangeAspect="1" noChangeArrowheads="1"/>
        </xdr:cNvSpPr>
      </xdr:nvSpPr>
      <xdr:spPr bwMode="auto">
        <a:xfrm>
          <a:off x="6619875" y="9305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304800</xdr:colOff>
      <xdr:row>67</xdr:row>
      <xdr:rowOff>142875</xdr:rowOff>
    </xdr:to>
    <xdr:sp macro="" textlink="">
      <xdr:nvSpPr>
        <xdr:cNvPr id="23" name="AutoShape 17" descr="https://www.compraspublicas.gob.ec/ProcesoContratacion/compras/img/icon-preview.png">
          <a:hlinkClick xmlns:r="http://schemas.openxmlformats.org/officeDocument/2006/relationships" r:id="rId21" tooltip="Detalle"/>
        </xdr:cNvPr>
        <xdr:cNvSpPr>
          <a:spLocks noChangeAspect="1" noChangeArrowheads="1"/>
        </xdr:cNvSpPr>
      </xdr:nvSpPr>
      <xdr:spPr bwMode="auto">
        <a:xfrm>
          <a:off x="6619875" y="9686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7</xdr:col>
      <xdr:colOff>304800</xdr:colOff>
      <xdr:row>68</xdr:row>
      <xdr:rowOff>142875</xdr:rowOff>
    </xdr:to>
    <xdr:sp macro="" textlink="">
      <xdr:nvSpPr>
        <xdr:cNvPr id="24" name="AutoShape 18" descr="https://www.compraspublicas.gob.ec/ProcesoContratacion/compras/img/icon-preview.png">
          <a:hlinkClick xmlns:r="http://schemas.openxmlformats.org/officeDocument/2006/relationships" r:id="rId22" tooltip="Detalle"/>
        </xdr:cNvPr>
        <xdr:cNvSpPr>
          <a:spLocks noChangeAspect="1" noChangeArrowheads="1"/>
        </xdr:cNvSpPr>
      </xdr:nvSpPr>
      <xdr:spPr bwMode="auto">
        <a:xfrm>
          <a:off x="6619875" y="10067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304800</xdr:colOff>
      <xdr:row>69</xdr:row>
      <xdr:rowOff>142875</xdr:rowOff>
    </xdr:to>
    <xdr:sp macro="" textlink="">
      <xdr:nvSpPr>
        <xdr:cNvPr id="25" name="AutoShape 19" descr="https://www.compraspublicas.gob.ec/ProcesoContratacion/compras/img/icon-preview.png">
          <a:hlinkClick xmlns:r="http://schemas.openxmlformats.org/officeDocument/2006/relationships" r:id="rId23" tooltip="Detalle"/>
        </xdr:cNvPr>
        <xdr:cNvSpPr>
          <a:spLocks noChangeAspect="1" noChangeArrowheads="1"/>
        </xdr:cNvSpPr>
      </xdr:nvSpPr>
      <xdr:spPr bwMode="auto">
        <a:xfrm>
          <a:off x="6619875" y="1044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304800</xdr:colOff>
      <xdr:row>70</xdr:row>
      <xdr:rowOff>142875</xdr:rowOff>
    </xdr:to>
    <xdr:sp macro="" textlink="">
      <xdr:nvSpPr>
        <xdr:cNvPr id="26" name="AutoShape 20" descr="https://www.compraspublicas.gob.ec/ProcesoContratacion/compras/img/icon-preview.png">
          <a:hlinkClick xmlns:r="http://schemas.openxmlformats.org/officeDocument/2006/relationships" r:id="rId24" tooltip="Detalle"/>
        </xdr:cNvPr>
        <xdr:cNvSpPr>
          <a:spLocks noChangeAspect="1" noChangeArrowheads="1"/>
        </xdr:cNvSpPr>
      </xdr:nvSpPr>
      <xdr:spPr bwMode="auto">
        <a:xfrm>
          <a:off x="6619875" y="10829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304800</xdr:colOff>
      <xdr:row>71</xdr:row>
      <xdr:rowOff>142875</xdr:rowOff>
    </xdr:to>
    <xdr:sp macro="" textlink="">
      <xdr:nvSpPr>
        <xdr:cNvPr id="27" name="AutoShape 21" descr="https://www.compraspublicas.gob.ec/ProcesoContratacion/compras/img/icon-preview.png">
          <a:hlinkClick xmlns:r="http://schemas.openxmlformats.org/officeDocument/2006/relationships" r:id="rId25" tooltip="Detalle"/>
        </xdr:cNvPr>
        <xdr:cNvSpPr>
          <a:spLocks noChangeAspect="1" noChangeArrowheads="1"/>
        </xdr:cNvSpPr>
      </xdr:nvSpPr>
      <xdr:spPr bwMode="auto">
        <a:xfrm>
          <a:off x="6619875" y="11210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71</xdr:row>
      <xdr:rowOff>0</xdr:rowOff>
    </xdr:from>
    <xdr:to>
      <xdr:col>7</xdr:col>
      <xdr:colOff>304800</xdr:colOff>
      <xdr:row>72</xdr:row>
      <xdr:rowOff>142875</xdr:rowOff>
    </xdr:to>
    <xdr:sp macro="" textlink="">
      <xdr:nvSpPr>
        <xdr:cNvPr id="28" name="AutoShape 22" descr="https://www.compraspublicas.gob.ec/ProcesoContratacion/compras/img/icon-preview.png">
          <a:hlinkClick xmlns:r="http://schemas.openxmlformats.org/officeDocument/2006/relationships" r:id="rId26" tooltip="Detalle"/>
        </xdr:cNvPr>
        <xdr:cNvSpPr>
          <a:spLocks noChangeAspect="1" noChangeArrowheads="1"/>
        </xdr:cNvSpPr>
      </xdr:nvSpPr>
      <xdr:spPr bwMode="auto">
        <a:xfrm>
          <a:off x="6619875" y="1159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304800</xdr:colOff>
      <xdr:row>73</xdr:row>
      <xdr:rowOff>142875</xdr:rowOff>
    </xdr:to>
    <xdr:sp macro="" textlink="">
      <xdr:nvSpPr>
        <xdr:cNvPr id="29" name="AutoShape 23" descr="https://www.compraspublicas.gob.ec/ProcesoContratacion/compras/img/icon-preview.png">
          <a:hlinkClick xmlns:r="http://schemas.openxmlformats.org/officeDocument/2006/relationships" r:id="rId27" tooltip="Detalle"/>
        </xdr:cNvPr>
        <xdr:cNvSpPr>
          <a:spLocks noChangeAspect="1" noChangeArrowheads="1"/>
        </xdr:cNvSpPr>
      </xdr:nvSpPr>
      <xdr:spPr bwMode="auto">
        <a:xfrm>
          <a:off x="6619875" y="11972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7</xdr:col>
      <xdr:colOff>304800</xdr:colOff>
      <xdr:row>74</xdr:row>
      <xdr:rowOff>142875</xdr:rowOff>
    </xdr:to>
    <xdr:sp macro="" textlink="">
      <xdr:nvSpPr>
        <xdr:cNvPr id="30" name="AutoShape 24" descr="https://www.compraspublicas.gob.ec/ProcesoContratacion/compras/img/icon-preview.png">
          <a:hlinkClick xmlns:r="http://schemas.openxmlformats.org/officeDocument/2006/relationships" r:id="rId28" tooltip="Detalle"/>
        </xdr:cNvPr>
        <xdr:cNvSpPr>
          <a:spLocks noChangeAspect="1" noChangeArrowheads="1"/>
        </xdr:cNvSpPr>
      </xdr:nvSpPr>
      <xdr:spPr bwMode="auto">
        <a:xfrm>
          <a:off x="6619875" y="12353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304800</xdr:colOff>
      <xdr:row>75</xdr:row>
      <xdr:rowOff>142875</xdr:rowOff>
    </xdr:to>
    <xdr:sp macro="" textlink="">
      <xdr:nvSpPr>
        <xdr:cNvPr id="31" name="AutoShape 25" descr="https://www.compraspublicas.gob.ec/ProcesoContratacion/compras/img/icon-preview.png">
          <a:hlinkClick xmlns:r="http://schemas.openxmlformats.org/officeDocument/2006/relationships" r:id="rId29" tooltip="Detalle"/>
        </xdr:cNvPr>
        <xdr:cNvSpPr>
          <a:spLocks noChangeAspect="1" noChangeArrowheads="1"/>
        </xdr:cNvSpPr>
      </xdr:nvSpPr>
      <xdr:spPr bwMode="auto">
        <a:xfrm>
          <a:off x="6619875" y="1273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75</xdr:row>
      <xdr:rowOff>0</xdr:rowOff>
    </xdr:from>
    <xdr:to>
      <xdr:col>7</xdr:col>
      <xdr:colOff>304800</xdr:colOff>
      <xdr:row>76</xdr:row>
      <xdr:rowOff>142875</xdr:rowOff>
    </xdr:to>
    <xdr:sp macro="" textlink="">
      <xdr:nvSpPr>
        <xdr:cNvPr id="32" name="AutoShape 26" descr="https://www.compraspublicas.gob.ec/ProcesoContratacion/compras/img/icon-preview.png">
          <a:hlinkClick xmlns:r="http://schemas.openxmlformats.org/officeDocument/2006/relationships" r:id="rId30" tooltip="Detalle"/>
        </xdr:cNvPr>
        <xdr:cNvSpPr>
          <a:spLocks noChangeAspect="1" noChangeArrowheads="1"/>
        </xdr:cNvSpPr>
      </xdr:nvSpPr>
      <xdr:spPr bwMode="auto">
        <a:xfrm>
          <a:off x="6619875" y="13115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304800</xdr:colOff>
      <xdr:row>77</xdr:row>
      <xdr:rowOff>142875</xdr:rowOff>
    </xdr:to>
    <xdr:sp macro="" textlink="">
      <xdr:nvSpPr>
        <xdr:cNvPr id="33" name="AutoShape 27" descr="https://www.compraspublicas.gob.ec/ProcesoContratacion/compras/img/icon-preview.png">
          <a:hlinkClick xmlns:r="http://schemas.openxmlformats.org/officeDocument/2006/relationships" r:id="rId31" tooltip="Detalle"/>
        </xdr:cNvPr>
        <xdr:cNvSpPr>
          <a:spLocks noChangeAspect="1" noChangeArrowheads="1"/>
        </xdr:cNvSpPr>
      </xdr:nvSpPr>
      <xdr:spPr bwMode="auto">
        <a:xfrm>
          <a:off x="6619875" y="13496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304800</xdr:colOff>
      <xdr:row>78</xdr:row>
      <xdr:rowOff>142875</xdr:rowOff>
    </xdr:to>
    <xdr:sp macro="" textlink="">
      <xdr:nvSpPr>
        <xdr:cNvPr id="34" name="AutoShape 28" descr="https://www.compraspublicas.gob.ec/ProcesoContratacion/compras/img/icon-preview.png">
          <a:hlinkClick xmlns:r="http://schemas.openxmlformats.org/officeDocument/2006/relationships" r:id="rId32" tooltip="Detalle"/>
        </xdr:cNvPr>
        <xdr:cNvSpPr>
          <a:spLocks noChangeAspect="1" noChangeArrowheads="1"/>
        </xdr:cNvSpPr>
      </xdr:nvSpPr>
      <xdr:spPr bwMode="auto">
        <a:xfrm>
          <a:off x="6619875" y="13877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304800</xdr:colOff>
      <xdr:row>79</xdr:row>
      <xdr:rowOff>142875</xdr:rowOff>
    </xdr:to>
    <xdr:sp macro="" textlink="">
      <xdr:nvSpPr>
        <xdr:cNvPr id="35" name="AutoShape 29" descr="https://www.compraspublicas.gob.ec/ProcesoContratacion/compras/img/icon-preview.png">
          <a:hlinkClick xmlns:r="http://schemas.openxmlformats.org/officeDocument/2006/relationships" r:id="rId33" tooltip="Detalle"/>
        </xdr:cNvPr>
        <xdr:cNvSpPr>
          <a:spLocks noChangeAspect="1" noChangeArrowheads="1"/>
        </xdr:cNvSpPr>
      </xdr:nvSpPr>
      <xdr:spPr bwMode="auto">
        <a:xfrm>
          <a:off x="6619875" y="1425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304800</xdr:colOff>
      <xdr:row>80</xdr:row>
      <xdr:rowOff>142875</xdr:rowOff>
    </xdr:to>
    <xdr:sp macro="" textlink="">
      <xdr:nvSpPr>
        <xdr:cNvPr id="36" name="AutoShape 30" descr="https://www.compraspublicas.gob.ec/ProcesoContratacion/compras/img/icon-preview.png">
          <a:hlinkClick xmlns:r="http://schemas.openxmlformats.org/officeDocument/2006/relationships" r:id="rId34" tooltip="Detalle"/>
        </xdr:cNvPr>
        <xdr:cNvSpPr>
          <a:spLocks noChangeAspect="1" noChangeArrowheads="1"/>
        </xdr:cNvSpPr>
      </xdr:nvSpPr>
      <xdr:spPr bwMode="auto">
        <a:xfrm>
          <a:off x="6619875" y="14639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304800</xdr:colOff>
      <xdr:row>81</xdr:row>
      <xdr:rowOff>142875</xdr:rowOff>
    </xdr:to>
    <xdr:sp macro="" textlink="">
      <xdr:nvSpPr>
        <xdr:cNvPr id="37" name="AutoShape 31" descr="https://www.compraspublicas.gob.ec/ProcesoContratacion/compras/img/icon-preview.png">
          <a:hlinkClick xmlns:r="http://schemas.openxmlformats.org/officeDocument/2006/relationships" r:id="rId35" tooltip="Detalle"/>
        </xdr:cNvPr>
        <xdr:cNvSpPr>
          <a:spLocks noChangeAspect="1" noChangeArrowheads="1"/>
        </xdr:cNvSpPr>
      </xdr:nvSpPr>
      <xdr:spPr bwMode="auto">
        <a:xfrm>
          <a:off x="6619875" y="15020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304800</xdr:colOff>
      <xdr:row>82</xdr:row>
      <xdr:rowOff>142875</xdr:rowOff>
    </xdr:to>
    <xdr:sp macro="" textlink="">
      <xdr:nvSpPr>
        <xdr:cNvPr id="38" name="AutoShape 32" descr="https://www.compraspublicas.gob.ec/ProcesoContratacion/compras/img/icon-preview.png">
          <a:hlinkClick xmlns:r="http://schemas.openxmlformats.org/officeDocument/2006/relationships" r:id="rId36" tooltip="Detalle"/>
        </xdr:cNvPr>
        <xdr:cNvSpPr>
          <a:spLocks noChangeAspect="1" noChangeArrowheads="1"/>
        </xdr:cNvSpPr>
      </xdr:nvSpPr>
      <xdr:spPr bwMode="auto">
        <a:xfrm>
          <a:off x="6619875" y="1540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304800</xdr:colOff>
      <xdr:row>83</xdr:row>
      <xdr:rowOff>142875</xdr:rowOff>
    </xdr:to>
    <xdr:sp macro="" textlink="">
      <xdr:nvSpPr>
        <xdr:cNvPr id="39" name="AutoShape 33" descr="https://www.compraspublicas.gob.ec/ProcesoContratacion/compras/img/icon-preview.png">
          <a:hlinkClick xmlns:r="http://schemas.openxmlformats.org/officeDocument/2006/relationships" r:id="rId37" tooltip="Detalle"/>
        </xdr:cNvPr>
        <xdr:cNvSpPr>
          <a:spLocks noChangeAspect="1" noChangeArrowheads="1"/>
        </xdr:cNvSpPr>
      </xdr:nvSpPr>
      <xdr:spPr bwMode="auto">
        <a:xfrm>
          <a:off x="6619875" y="15782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304800</xdr:colOff>
      <xdr:row>84</xdr:row>
      <xdr:rowOff>142875</xdr:rowOff>
    </xdr:to>
    <xdr:sp macro="" textlink="">
      <xdr:nvSpPr>
        <xdr:cNvPr id="40" name="AutoShape 34" descr="https://www.compraspublicas.gob.ec/ProcesoContratacion/compras/img/icon-preview.png">
          <a:hlinkClick xmlns:r="http://schemas.openxmlformats.org/officeDocument/2006/relationships" r:id="rId38" tooltip="Detalle"/>
        </xdr:cNvPr>
        <xdr:cNvSpPr>
          <a:spLocks noChangeAspect="1" noChangeArrowheads="1"/>
        </xdr:cNvSpPr>
      </xdr:nvSpPr>
      <xdr:spPr bwMode="auto">
        <a:xfrm>
          <a:off x="6619875" y="16163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84</xdr:row>
      <xdr:rowOff>0</xdr:rowOff>
    </xdr:from>
    <xdr:to>
      <xdr:col>7</xdr:col>
      <xdr:colOff>304800</xdr:colOff>
      <xdr:row>85</xdr:row>
      <xdr:rowOff>142875</xdr:rowOff>
    </xdr:to>
    <xdr:sp macro="" textlink="">
      <xdr:nvSpPr>
        <xdr:cNvPr id="41" name="AutoShape 35" descr="https://www.compraspublicas.gob.ec/ProcesoContratacion/compras/img/icon-preview.png">
          <a:hlinkClick xmlns:r="http://schemas.openxmlformats.org/officeDocument/2006/relationships" r:id="rId39" tooltip="Detalle"/>
        </xdr:cNvPr>
        <xdr:cNvSpPr>
          <a:spLocks noChangeAspect="1" noChangeArrowheads="1"/>
        </xdr:cNvSpPr>
      </xdr:nvSpPr>
      <xdr:spPr bwMode="auto">
        <a:xfrm>
          <a:off x="6619875" y="1654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304800</xdr:colOff>
      <xdr:row>86</xdr:row>
      <xdr:rowOff>142875</xdr:rowOff>
    </xdr:to>
    <xdr:sp macro="" textlink="">
      <xdr:nvSpPr>
        <xdr:cNvPr id="42" name="AutoShape 36" descr="https://www.compraspublicas.gob.ec/ProcesoContratacion/compras/img/icon-preview.png">
          <a:hlinkClick xmlns:r="http://schemas.openxmlformats.org/officeDocument/2006/relationships" r:id="rId40" tooltip="Detalle"/>
        </xdr:cNvPr>
        <xdr:cNvSpPr>
          <a:spLocks noChangeAspect="1" noChangeArrowheads="1"/>
        </xdr:cNvSpPr>
      </xdr:nvSpPr>
      <xdr:spPr bwMode="auto">
        <a:xfrm>
          <a:off x="6619875" y="17116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304800</xdr:colOff>
      <xdr:row>87</xdr:row>
      <xdr:rowOff>142875</xdr:rowOff>
    </xdr:to>
    <xdr:sp macro="" textlink="">
      <xdr:nvSpPr>
        <xdr:cNvPr id="43" name="AutoShape 37" descr="https://www.compraspublicas.gob.ec/ProcesoContratacion/compras/img/icon-preview.png">
          <a:hlinkClick xmlns:r="http://schemas.openxmlformats.org/officeDocument/2006/relationships" r:id="rId41" tooltip="Detalle"/>
        </xdr:cNvPr>
        <xdr:cNvSpPr>
          <a:spLocks noChangeAspect="1" noChangeArrowheads="1"/>
        </xdr:cNvSpPr>
      </xdr:nvSpPr>
      <xdr:spPr bwMode="auto">
        <a:xfrm>
          <a:off x="6619875" y="1749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304800</xdr:colOff>
      <xdr:row>88</xdr:row>
      <xdr:rowOff>142875</xdr:rowOff>
    </xdr:to>
    <xdr:sp macro="" textlink="">
      <xdr:nvSpPr>
        <xdr:cNvPr id="44" name="AutoShape 38" descr="https://www.compraspublicas.gob.ec/ProcesoContratacion/compras/img/icon-preview.png">
          <a:hlinkClick xmlns:r="http://schemas.openxmlformats.org/officeDocument/2006/relationships" r:id="rId42" tooltip="Detalle"/>
        </xdr:cNvPr>
        <xdr:cNvSpPr>
          <a:spLocks noChangeAspect="1" noChangeArrowheads="1"/>
        </xdr:cNvSpPr>
      </xdr:nvSpPr>
      <xdr:spPr bwMode="auto">
        <a:xfrm>
          <a:off x="6619875" y="17878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304800</xdr:colOff>
      <xdr:row>89</xdr:row>
      <xdr:rowOff>142875</xdr:rowOff>
    </xdr:to>
    <xdr:sp macro="" textlink="">
      <xdr:nvSpPr>
        <xdr:cNvPr id="45" name="AutoShape 39" descr="https://www.compraspublicas.gob.ec/ProcesoContratacion/compras/img/icon-preview.png">
          <a:hlinkClick xmlns:r="http://schemas.openxmlformats.org/officeDocument/2006/relationships" r:id="rId43" tooltip="Detalle"/>
        </xdr:cNvPr>
        <xdr:cNvSpPr>
          <a:spLocks noChangeAspect="1" noChangeArrowheads="1"/>
        </xdr:cNvSpPr>
      </xdr:nvSpPr>
      <xdr:spPr bwMode="auto">
        <a:xfrm>
          <a:off x="6619875" y="1825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304800</xdr:colOff>
      <xdr:row>90</xdr:row>
      <xdr:rowOff>142875</xdr:rowOff>
    </xdr:to>
    <xdr:sp macro="" textlink="">
      <xdr:nvSpPr>
        <xdr:cNvPr id="46" name="AutoShape 40" descr="https://www.compraspublicas.gob.ec/ProcesoContratacion/compras/img/icon-preview.png">
          <a:hlinkClick xmlns:r="http://schemas.openxmlformats.org/officeDocument/2006/relationships" r:id="rId44" tooltip="Detalle"/>
        </xdr:cNvPr>
        <xdr:cNvSpPr>
          <a:spLocks noChangeAspect="1" noChangeArrowheads="1"/>
        </xdr:cNvSpPr>
      </xdr:nvSpPr>
      <xdr:spPr bwMode="auto">
        <a:xfrm>
          <a:off x="6619875" y="18640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7</xdr:col>
      <xdr:colOff>304800</xdr:colOff>
      <xdr:row>91</xdr:row>
      <xdr:rowOff>142875</xdr:rowOff>
    </xdr:to>
    <xdr:sp macro="" textlink="">
      <xdr:nvSpPr>
        <xdr:cNvPr id="47" name="AutoShape 41" descr="https://www.compraspublicas.gob.ec/ProcesoContratacion/compras/img/icon-preview.png">
          <a:hlinkClick xmlns:r="http://schemas.openxmlformats.org/officeDocument/2006/relationships" r:id="rId45" tooltip="Detalle"/>
        </xdr:cNvPr>
        <xdr:cNvSpPr>
          <a:spLocks noChangeAspect="1" noChangeArrowheads="1"/>
        </xdr:cNvSpPr>
      </xdr:nvSpPr>
      <xdr:spPr bwMode="auto">
        <a:xfrm>
          <a:off x="6619875" y="19021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7</xdr:col>
      <xdr:colOff>304800</xdr:colOff>
      <xdr:row>92</xdr:row>
      <xdr:rowOff>142875</xdr:rowOff>
    </xdr:to>
    <xdr:sp macro="" textlink="">
      <xdr:nvSpPr>
        <xdr:cNvPr id="48" name="AutoShape 42" descr="https://www.compraspublicas.gob.ec/ProcesoContratacion/compras/img/icon-preview.png">
          <a:hlinkClick xmlns:r="http://schemas.openxmlformats.org/officeDocument/2006/relationships" r:id="rId46" tooltip="Detalle"/>
        </xdr:cNvPr>
        <xdr:cNvSpPr>
          <a:spLocks noChangeAspect="1" noChangeArrowheads="1"/>
        </xdr:cNvSpPr>
      </xdr:nvSpPr>
      <xdr:spPr bwMode="auto">
        <a:xfrm>
          <a:off x="6619875" y="19402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304800</xdr:colOff>
      <xdr:row>93</xdr:row>
      <xdr:rowOff>142875</xdr:rowOff>
    </xdr:to>
    <xdr:sp macro="" textlink="">
      <xdr:nvSpPr>
        <xdr:cNvPr id="49" name="AutoShape 43" descr="https://www.compraspublicas.gob.ec/ProcesoContratacion/compras/img/icon-preview.png">
          <a:hlinkClick xmlns:r="http://schemas.openxmlformats.org/officeDocument/2006/relationships" r:id="rId47" tooltip="Detalle"/>
        </xdr:cNvPr>
        <xdr:cNvSpPr>
          <a:spLocks noChangeAspect="1" noChangeArrowheads="1"/>
        </xdr:cNvSpPr>
      </xdr:nvSpPr>
      <xdr:spPr bwMode="auto">
        <a:xfrm>
          <a:off x="6619875" y="19783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304800</xdr:colOff>
      <xdr:row>94</xdr:row>
      <xdr:rowOff>142875</xdr:rowOff>
    </xdr:to>
    <xdr:sp macro="" textlink="">
      <xdr:nvSpPr>
        <xdr:cNvPr id="50" name="AutoShape 44" descr="https://www.compraspublicas.gob.ec/ProcesoContratacion/compras/img/icon-preview.png">
          <a:hlinkClick xmlns:r="http://schemas.openxmlformats.org/officeDocument/2006/relationships" r:id="rId48" tooltip="Detalle"/>
        </xdr:cNvPr>
        <xdr:cNvSpPr>
          <a:spLocks noChangeAspect="1" noChangeArrowheads="1"/>
        </xdr:cNvSpPr>
      </xdr:nvSpPr>
      <xdr:spPr bwMode="auto">
        <a:xfrm>
          <a:off x="6619875" y="20164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7</xdr:col>
      <xdr:colOff>304800</xdr:colOff>
      <xdr:row>95</xdr:row>
      <xdr:rowOff>142875</xdr:rowOff>
    </xdr:to>
    <xdr:sp macro="" textlink="">
      <xdr:nvSpPr>
        <xdr:cNvPr id="51" name="AutoShape 45" descr="https://www.compraspublicas.gob.ec/ProcesoContratacion/compras/img/icon-preview.png">
          <a:hlinkClick xmlns:r="http://schemas.openxmlformats.org/officeDocument/2006/relationships" r:id="rId49" tooltip="Detalle"/>
        </xdr:cNvPr>
        <xdr:cNvSpPr>
          <a:spLocks noChangeAspect="1" noChangeArrowheads="1"/>
        </xdr:cNvSpPr>
      </xdr:nvSpPr>
      <xdr:spPr bwMode="auto">
        <a:xfrm>
          <a:off x="6619875" y="20545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304800</xdr:colOff>
      <xdr:row>96</xdr:row>
      <xdr:rowOff>142875</xdr:rowOff>
    </xdr:to>
    <xdr:sp macro="" textlink="">
      <xdr:nvSpPr>
        <xdr:cNvPr id="52" name="AutoShape 46" descr="https://www.compraspublicas.gob.ec/ProcesoContratacion/compras/img/icon-preview.png">
          <a:hlinkClick xmlns:r="http://schemas.openxmlformats.org/officeDocument/2006/relationships" r:id="rId50" tooltip="Detalle"/>
        </xdr:cNvPr>
        <xdr:cNvSpPr>
          <a:spLocks noChangeAspect="1" noChangeArrowheads="1"/>
        </xdr:cNvSpPr>
      </xdr:nvSpPr>
      <xdr:spPr bwMode="auto">
        <a:xfrm>
          <a:off x="6619875" y="20926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304800</xdr:colOff>
      <xdr:row>97</xdr:row>
      <xdr:rowOff>142875</xdr:rowOff>
    </xdr:to>
    <xdr:sp macro="" textlink="">
      <xdr:nvSpPr>
        <xdr:cNvPr id="53" name="AutoShape 47" descr="https://www.compraspublicas.gob.ec/ProcesoContratacion/compras/img/icon-preview.png">
          <a:hlinkClick xmlns:r="http://schemas.openxmlformats.org/officeDocument/2006/relationships" r:id="rId51" tooltip="Detalle"/>
        </xdr:cNvPr>
        <xdr:cNvSpPr>
          <a:spLocks noChangeAspect="1" noChangeArrowheads="1"/>
        </xdr:cNvSpPr>
      </xdr:nvSpPr>
      <xdr:spPr bwMode="auto">
        <a:xfrm>
          <a:off x="6619875" y="2130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304800</xdr:colOff>
      <xdr:row>98</xdr:row>
      <xdr:rowOff>142875</xdr:rowOff>
    </xdr:to>
    <xdr:sp macro="" textlink="">
      <xdr:nvSpPr>
        <xdr:cNvPr id="54" name="AutoShape 48" descr="https://www.compraspublicas.gob.ec/ProcesoContratacion/compras/img/icon-preview.png">
          <a:hlinkClick xmlns:r="http://schemas.openxmlformats.org/officeDocument/2006/relationships" r:id="rId52" tooltip="Detalle"/>
        </xdr:cNvPr>
        <xdr:cNvSpPr>
          <a:spLocks noChangeAspect="1" noChangeArrowheads="1"/>
        </xdr:cNvSpPr>
      </xdr:nvSpPr>
      <xdr:spPr bwMode="auto">
        <a:xfrm>
          <a:off x="6619875" y="21688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98</xdr:row>
      <xdr:rowOff>0</xdr:rowOff>
    </xdr:from>
    <xdr:to>
      <xdr:col>7</xdr:col>
      <xdr:colOff>304800</xdr:colOff>
      <xdr:row>99</xdr:row>
      <xdr:rowOff>142875</xdr:rowOff>
    </xdr:to>
    <xdr:sp macro="" textlink="">
      <xdr:nvSpPr>
        <xdr:cNvPr id="55" name="AutoShape 49" descr="https://www.compraspublicas.gob.ec/ProcesoContratacion/compras/img/icon-preview.png">
          <a:hlinkClick xmlns:r="http://schemas.openxmlformats.org/officeDocument/2006/relationships" r:id="rId53" tooltip="Detalle"/>
        </xdr:cNvPr>
        <xdr:cNvSpPr>
          <a:spLocks noChangeAspect="1" noChangeArrowheads="1"/>
        </xdr:cNvSpPr>
      </xdr:nvSpPr>
      <xdr:spPr bwMode="auto">
        <a:xfrm>
          <a:off x="6619875" y="2206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99</xdr:row>
      <xdr:rowOff>0</xdr:rowOff>
    </xdr:from>
    <xdr:to>
      <xdr:col>7</xdr:col>
      <xdr:colOff>304800</xdr:colOff>
      <xdr:row>100</xdr:row>
      <xdr:rowOff>142875</xdr:rowOff>
    </xdr:to>
    <xdr:sp macro="" textlink="">
      <xdr:nvSpPr>
        <xdr:cNvPr id="56" name="AutoShape 50" descr="https://www.compraspublicas.gob.ec/ProcesoContratacion/compras/img/icon-preview.png">
          <a:hlinkClick xmlns:r="http://schemas.openxmlformats.org/officeDocument/2006/relationships" r:id="rId54" tooltip="Detalle"/>
        </xdr:cNvPr>
        <xdr:cNvSpPr>
          <a:spLocks noChangeAspect="1" noChangeArrowheads="1"/>
        </xdr:cNvSpPr>
      </xdr:nvSpPr>
      <xdr:spPr bwMode="auto">
        <a:xfrm>
          <a:off x="6619875" y="22450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7</xdr:col>
      <xdr:colOff>304800</xdr:colOff>
      <xdr:row>101</xdr:row>
      <xdr:rowOff>142875</xdr:rowOff>
    </xdr:to>
    <xdr:sp macro="" textlink="">
      <xdr:nvSpPr>
        <xdr:cNvPr id="57" name="AutoShape 51" descr="https://www.compraspublicas.gob.ec/ProcesoContratacion/compras/img/icon-preview.png">
          <a:hlinkClick xmlns:r="http://schemas.openxmlformats.org/officeDocument/2006/relationships" r:id="rId55" tooltip="Detalle"/>
        </xdr:cNvPr>
        <xdr:cNvSpPr>
          <a:spLocks noChangeAspect="1" noChangeArrowheads="1"/>
        </xdr:cNvSpPr>
      </xdr:nvSpPr>
      <xdr:spPr bwMode="auto">
        <a:xfrm>
          <a:off x="6619875" y="22831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7</xdr:col>
      <xdr:colOff>304800</xdr:colOff>
      <xdr:row>102</xdr:row>
      <xdr:rowOff>142875</xdr:rowOff>
    </xdr:to>
    <xdr:sp macro="" textlink="">
      <xdr:nvSpPr>
        <xdr:cNvPr id="58" name="AutoShape 52" descr="https://www.compraspublicas.gob.ec/ProcesoContratacion/compras/img/icon-preview.png">
          <a:hlinkClick xmlns:r="http://schemas.openxmlformats.org/officeDocument/2006/relationships" r:id="rId56" tooltip="Detalle"/>
        </xdr:cNvPr>
        <xdr:cNvSpPr>
          <a:spLocks noChangeAspect="1" noChangeArrowheads="1"/>
        </xdr:cNvSpPr>
      </xdr:nvSpPr>
      <xdr:spPr bwMode="auto">
        <a:xfrm>
          <a:off x="6619875" y="23212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102</xdr:row>
      <xdr:rowOff>0</xdr:rowOff>
    </xdr:from>
    <xdr:to>
      <xdr:col>7</xdr:col>
      <xdr:colOff>304800</xdr:colOff>
      <xdr:row>103</xdr:row>
      <xdr:rowOff>142875</xdr:rowOff>
    </xdr:to>
    <xdr:sp macro="" textlink="">
      <xdr:nvSpPr>
        <xdr:cNvPr id="59" name="AutoShape 53" descr="https://www.compraspublicas.gob.ec/ProcesoContratacion/compras/img/icon-preview.png">
          <a:hlinkClick xmlns:r="http://schemas.openxmlformats.org/officeDocument/2006/relationships" r:id="rId57" tooltip="Detalle"/>
        </xdr:cNvPr>
        <xdr:cNvSpPr>
          <a:spLocks noChangeAspect="1" noChangeArrowheads="1"/>
        </xdr:cNvSpPr>
      </xdr:nvSpPr>
      <xdr:spPr bwMode="auto">
        <a:xfrm>
          <a:off x="6619875" y="23593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304800</xdr:colOff>
      <xdr:row>104</xdr:row>
      <xdr:rowOff>142875</xdr:rowOff>
    </xdr:to>
    <xdr:sp macro="" textlink="">
      <xdr:nvSpPr>
        <xdr:cNvPr id="60" name="AutoShape 54" descr="https://www.compraspublicas.gob.ec/ProcesoContratacion/compras/img/icon-preview.png">
          <a:hlinkClick xmlns:r="http://schemas.openxmlformats.org/officeDocument/2006/relationships" r:id="rId58" tooltip="Detalle"/>
        </xdr:cNvPr>
        <xdr:cNvSpPr>
          <a:spLocks noChangeAspect="1" noChangeArrowheads="1"/>
        </xdr:cNvSpPr>
      </xdr:nvSpPr>
      <xdr:spPr bwMode="auto">
        <a:xfrm>
          <a:off x="6619875" y="23974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104</xdr:row>
      <xdr:rowOff>0</xdr:rowOff>
    </xdr:from>
    <xdr:to>
      <xdr:col>7</xdr:col>
      <xdr:colOff>304800</xdr:colOff>
      <xdr:row>105</xdr:row>
      <xdr:rowOff>142875</xdr:rowOff>
    </xdr:to>
    <xdr:sp macro="" textlink="">
      <xdr:nvSpPr>
        <xdr:cNvPr id="61" name="AutoShape 55" descr="https://www.compraspublicas.gob.ec/ProcesoContratacion/compras/img/icon-preview.png">
          <a:hlinkClick xmlns:r="http://schemas.openxmlformats.org/officeDocument/2006/relationships" r:id="rId59" tooltip="Detalle"/>
        </xdr:cNvPr>
        <xdr:cNvSpPr>
          <a:spLocks noChangeAspect="1" noChangeArrowheads="1"/>
        </xdr:cNvSpPr>
      </xdr:nvSpPr>
      <xdr:spPr bwMode="auto">
        <a:xfrm>
          <a:off x="6619875" y="24355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304800</xdr:colOff>
      <xdr:row>106</xdr:row>
      <xdr:rowOff>142875</xdr:rowOff>
    </xdr:to>
    <xdr:sp macro="" textlink="">
      <xdr:nvSpPr>
        <xdr:cNvPr id="62" name="AutoShape 56" descr="https://www.compraspublicas.gob.ec/ProcesoContratacion/compras/img/icon-preview.png">
          <a:hlinkClick xmlns:r="http://schemas.openxmlformats.org/officeDocument/2006/relationships" r:id="rId60" tooltip="Detalle"/>
        </xdr:cNvPr>
        <xdr:cNvSpPr>
          <a:spLocks noChangeAspect="1" noChangeArrowheads="1"/>
        </xdr:cNvSpPr>
      </xdr:nvSpPr>
      <xdr:spPr bwMode="auto">
        <a:xfrm>
          <a:off x="6619875" y="24736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7</xdr:col>
      <xdr:colOff>304800</xdr:colOff>
      <xdr:row>107</xdr:row>
      <xdr:rowOff>142875</xdr:rowOff>
    </xdr:to>
    <xdr:sp macro="" textlink="">
      <xdr:nvSpPr>
        <xdr:cNvPr id="63" name="AutoShape 57" descr="https://www.compraspublicas.gob.ec/ProcesoContratacion/compras/img/icon-preview.png">
          <a:hlinkClick xmlns:r="http://schemas.openxmlformats.org/officeDocument/2006/relationships" r:id="rId61" tooltip="Detalle"/>
        </xdr:cNvPr>
        <xdr:cNvSpPr>
          <a:spLocks noChangeAspect="1" noChangeArrowheads="1"/>
        </xdr:cNvSpPr>
      </xdr:nvSpPr>
      <xdr:spPr bwMode="auto">
        <a:xfrm>
          <a:off x="6619875" y="2511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7</xdr:col>
      <xdr:colOff>304800</xdr:colOff>
      <xdr:row>108</xdr:row>
      <xdr:rowOff>142875</xdr:rowOff>
    </xdr:to>
    <xdr:sp macro="" textlink="">
      <xdr:nvSpPr>
        <xdr:cNvPr id="64" name="AutoShape 58" descr="https://www.compraspublicas.gob.ec/ProcesoContratacion/compras/img/icon-preview.png">
          <a:hlinkClick xmlns:r="http://schemas.openxmlformats.org/officeDocument/2006/relationships" r:id="rId62" tooltip="Detalle"/>
        </xdr:cNvPr>
        <xdr:cNvSpPr>
          <a:spLocks noChangeAspect="1" noChangeArrowheads="1"/>
        </xdr:cNvSpPr>
      </xdr:nvSpPr>
      <xdr:spPr bwMode="auto">
        <a:xfrm>
          <a:off x="6619875" y="25498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7</xdr:col>
      <xdr:colOff>304800</xdr:colOff>
      <xdr:row>109</xdr:row>
      <xdr:rowOff>142875</xdr:rowOff>
    </xdr:to>
    <xdr:sp macro="" textlink="">
      <xdr:nvSpPr>
        <xdr:cNvPr id="65" name="AutoShape 59" descr="https://www.compraspublicas.gob.ec/ProcesoContratacion/compras/img/icon-preview.png">
          <a:hlinkClick xmlns:r="http://schemas.openxmlformats.org/officeDocument/2006/relationships" r:id="rId63" tooltip="Detalle"/>
        </xdr:cNvPr>
        <xdr:cNvSpPr>
          <a:spLocks noChangeAspect="1" noChangeArrowheads="1"/>
        </xdr:cNvSpPr>
      </xdr:nvSpPr>
      <xdr:spPr bwMode="auto">
        <a:xfrm>
          <a:off x="6619875" y="2587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7</xdr:col>
      <xdr:colOff>304800</xdr:colOff>
      <xdr:row>110</xdr:row>
      <xdr:rowOff>142875</xdr:rowOff>
    </xdr:to>
    <xdr:sp macro="" textlink="">
      <xdr:nvSpPr>
        <xdr:cNvPr id="66" name="AutoShape 60" descr="https://www.compraspublicas.gob.ec/ProcesoContratacion/compras/img/icon-preview.png">
          <a:hlinkClick xmlns:r="http://schemas.openxmlformats.org/officeDocument/2006/relationships" r:id="rId64" tooltip="Detalle"/>
        </xdr:cNvPr>
        <xdr:cNvSpPr>
          <a:spLocks noChangeAspect="1" noChangeArrowheads="1"/>
        </xdr:cNvSpPr>
      </xdr:nvSpPr>
      <xdr:spPr bwMode="auto">
        <a:xfrm>
          <a:off x="6619875" y="26260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7</xdr:col>
      <xdr:colOff>304800</xdr:colOff>
      <xdr:row>111</xdr:row>
      <xdr:rowOff>142875</xdr:rowOff>
    </xdr:to>
    <xdr:sp macro="" textlink="">
      <xdr:nvSpPr>
        <xdr:cNvPr id="67" name="AutoShape 61" descr="https://www.compraspublicas.gob.ec/ProcesoContratacion/compras/img/icon-preview.png">
          <a:hlinkClick xmlns:r="http://schemas.openxmlformats.org/officeDocument/2006/relationships" r:id="rId65" tooltip="Detalle"/>
        </xdr:cNvPr>
        <xdr:cNvSpPr>
          <a:spLocks noChangeAspect="1" noChangeArrowheads="1"/>
        </xdr:cNvSpPr>
      </xdr:nvSpPr>
      <xdr:spPr bwMode="auto">
        <a:xfrm>
          <a:off x="6619875" y="26641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111</xdr:row>
      <xdr:rowOff>0</xdr:rowOff>
    </xdr:from>
    <xdr:to>
      <xdr:col>7</xdr:col>
      <xdr:colOff>304800</xdr:colOff>
      <xdr:row>112</xdr:row>
      <xdr:rowOff>142875</xdr:rowOff>
    </xdr:to>
    <xdr:sp macro="" textlink="">
      <xdr:nvSpPr>
        <xdr:cNvPr id="68" name="AutoShape 62" descr="https://www.compraspublicas.gob.ec/ProcesoContratacion/compras/img/icon-preview.png">
          <a:hlinkClick xmlns:r="http://schemas.openxmlformats.org/officeDocument/2006/relationships" r:id="rId66" tooltip="Detalle"/>
        </xdr:cNvPr>
        <xdr:cNvSpPr>
          <a:spLocks noChangeAspect="1" noChangeArrowheads="1"/>
        </xdr:cNvSpPr>
      </xdr:nvSpPr>
      <xdr:spPr bwMode="auto">
        <a:xfrm>
          <a:off x="6619875" y="27022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112</xdr:row>
      <xdr:rowOff>0</xdr:rowOff>
    </xdr:from>
    <xdr:to>
      <xdr:col>7</xdr:col>
      <xdr:colOff>304800</xdr:colOff>
      <xdr:row>113</xdr:row>
      <xdr:rowOff>134593</xdr:rowOff>
    </xdr:to>
    <xdr:sp macro="" textlink="">
      <xdr:nvSpPr>
        <xdr:cNvPr id="69" name="AutoShape 63" descr="https://www.compraspublicas.gob.ec/ProcesoContratacion/compras/img/icon-preview.png">
          <a:hlinkClick xmlns:r="http://schemas.openxmlformats.org/officeDocument/2006/relationships" r:id="rId67" tooltip="Detalle"/>
        </xdr:cNvPr>
        <xdr:cNvSpPr>
          <a:spLocks noChangeAspect="1" noChangeArrowheads="1"/>
        </xdr:cNvSpPr>
      </xdr:nvSpPr>
      <xdr:spPr bwMode="auto">
        <a:xfrm>
          <a:off x="6619875" y="27403425"/>
          <a:ext cx="304800" cy="304800"/>
        </a:xfrm>
        <a:prstGeom prst="rect">
          <a:avLst/>
        </a:prstGeom>
        <a:noFill/>
      </xdr:spPr>
    </xdr:sp>
    <xdr:clientData/>
  </xdr:twoCellAnchor>
  <xdr:oneCellAnchor>
    <xdr:from>
      <xdr:col>7</xdr:col>
      <xdr:colOff>0</xdr:colOff>
      <xdr:row>97</xdr:row>
      <xdr:rowOff>0</xdr:rowOff>
    </xdr:from>
    <xdr:ext cx="304800" cy="304800"/>
    <xdr:sp macro="" textlink="">
      <xdr:nvSpPr>
        <xdr:cNvPr id="70" name="AutoShape 47" descr="https://www.compraspublicas.gob.ec/ProcesoContratacion/compras/img/icon-preview.png">
          <a:hlinkClick xmlns:r="http://schemas.openxmlformats.org/officeDocument/2006/relationships" r:id="rId51" tooltip="Detalle"/>
        </xdr:cNvPr>
        <xdr:cNvSpPr>
          <a:spLocks noChangeAspect="1" noChangeArrowheads="1"/>
        </xdr:cNvSpPr>
      </xdr:nvSpPr>
      <xdr:spPr bwMode="auto">
        <a:xfrm>
          <a:off x="6619875" y="21688425"/>
          <a:ext cx="304800" cy="304800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tabSelected="1" topLeftCell="A144" zoomScale="115" zoomScaleNormal="115" workbookViewId="0">
      <selection activeCell="F145" sqref="F145"/>
    </sheetView>
  </sheetViews>
  <sheetFormatPr baseColWidth="10" defaultRowHeight="12.75" x14ac:dyDescent="0.2"/>
  <cols>
    <col min="1" max="1" width="4" style="2" customWidth="1"/>
    <col min="2" max="2" width="18.140625" style="2" customWidth="1"/>
    <col min="3" max="3" width="11.7109375" style="3" bestFit="1" customWidth="1"/>
    <col min="4" max="4" width="11.85546875" style="1" customWidth="1"/>
    <col min="5" max="5" width="26.7109375" style="6" customWidth="1"/>
    <col min="6" max="6" width="13.85546875" style="5" customWidth="1"/>
    <col min="7" max="7" width="26.42578125" style="7" customWidth="1"/>
    <col min="8" max="8" width="24.140625" style="1" customWidth="1"/>
    <col min="9" max="9" width="13" style="4" customWidth="1"/>
    <col min="10" max="10" width="11.140625" style="4" bestFit="1" customWidth="1"/>
    <col min="11" max="11" width="75.5703125" style="7" customWidth="1"/>
    <col min="12" max="12" width="9.42578125" style="2" customWidth="1"/>
    <col min="13" max="13" width="15.5703125" style="2" customWidth="1"/>
    <col min="14" max="16384" width="11.42578125" style="2"/>
  </cols>
  <sheetData>
    <row r="1" spans="1:13" ht="26.25" customHeight="1" x14ac:dyDescent="0.2">
      <c r="A1" s="37" t="s">
        <v>311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1" customFormat="1" ht="36" x14ac:dyDescent="0.25">
      <c r="A2" s="26" t="s">
        <v>0</v>
      </c>
      <c r="B2" s="26" t="s">
        <v>1</v>
      </c>
      <c r="C2" s="27" t="s">
        <v>2</v>
      </c>
      <c r="D2" s="26" t="s">
        <v>3</v>
      </c>
      <c r="E2" s="26" t="s">
        <v>4</v>
      </c>
      <c r="F2" s="28" t="s">
        <v>10</v>
      </c>
      <c r="G2" s="26" t="s">
        <v>12</v>
      </c>
      <c r="H2" s="29" t="s">
        <v>11</v>
      </c>
      <c r="I2" s="30" t="s">
        <v>5</v>
      </c>
      <c r="J2" s="30" t="s">
        <v>6</v>
      </c>
      <c r="K2" s="26" t="s">
        <v>7</v>
      </c>
      <c r="L2" s="26" t="s">
        <v>8</v>
      </c>
      <c r="M2" s="31" t="s">
        <v>9</v>
      </c>
    </row>
    <row r="3" spans="1:13" s="1" customFormat="1" ht="24.75" x14ac:dyDescent="0.25">
      <c r="A3" s="25">
        <v>1</v>
      </c>
      <c r="B3" s="11" t="s">
        <v>104</v>
      </c>
      <c r="C3" s="12">
        <v>44124</v>
      </c>
      <c r="D3" s="13" t="s">
        <v>23</v>
      </c>
      <c r="E3" s="14" t="s">
        <v>24</v>
      </c>
      <c r="F3" s="11" t="s">
        <v>25</v>
      </c>
      <c r="G3" s="11" t="s">
        <v>70</v>
      </c>
      <c r="H3" s="15">
        <v>1</v>
      </c>
      <c r="I3" s="15">
        <v>120</v>
      </c>
      <c r="J3" s="9">
        <f>+H3*I3</f>
        <v>120</v>
      </c>
      <c r="K3" s="32" t="s">
        <v>55</v>
      </c>
      <c r="L3" s="16" t="s">
        <v>13</v>
      </c>
      <c r="M3" s="16" t="s">
        <v>54</v>
      </c>
    </row>
    <row r="4" spans="1:13" s="1" customFormat="1" ht="33" x14ac:dyDescent="0.25">
      <c r="A4" s="25">
        <v>2</v>
      </c>
      <c r="B4" s="20" t="s">
        <v>75</v>
      </c>
      <c r="C4" s="12">
        <v>44112</v>
      </c>
      <c r="D4" s="17">
        <v>621220011</v>
      </c>
      <c r="E4" s="17" t="s">
        <v>16</v>
      </c>
      <c r="F4" s="11" t="s">
        <v>26</v>
      </c>
      <c r="G4" s="11" t="s">
        <v>69</v>
      </c>
      <c r="H4" s="15">
        <v>1</v>
      </c>
      <c r="I4" s="15">
        <v>498.03</v>
      </c>
      <c r="J4" s="9">
        <f t="shared" ref="J4:J36" si="0">+H4*I4</f>
        <v>498.03</v>
      </c>
      <c r="K4" s="32" t="s">
        <v>56</v>
      </c>
      <c r="L4" s="16" t="s">
        <v>13</v>
      </c>
      <c r="M4" s="16" t="s">
        <v>54</v>
      </c>
    </row>
    <row r="5" spans="1:13" s="1" customFormat="1" ht="33" x14ac:dyDescent="0.25">
      <c r="A5" s="25">
        <v>3</v>
      </c>
      <c r="B5" s="20" t="s">
        <v>72</v>
      </c>
      <c r="C5" s="12">
        <v>44112</v>
      </c>
      <c r="D5" s="17" t="s">
        <v>15</v>
      </c>
      <c r="E5" s="17" t="s">
        <v>16</v>
      </c>
      <c r="F5" s="11" t="s">
        <v>26</v>
      </c>
      <c r="G5" s="11" t="s">
        <v>69</v>
      </c>
      <c r="H5" s="15">
        <v>1</v>
      </c>
      <c r="I5" s="15">
        <v>853.58</v>
      </c>
      <c r="J5" s="9">
        <f t="shared" si="0"/>
        <v>853.58</v>
      </c>
      <c r="K5" s="32" t="s">
        <v>56</v>
      </c>
      <c r="L5" s="16" t="s">
        <v>13</v>
      </c>
      <c r="M5" s="16" t="s">
        <v>54</v>
      </c>
    </row>
    <row r="6" spans="1:13" s="1" customFormat="1" ht="33" x14ac:dyDescent="0.25">
      <c r="A6" s="25">
        <v>4</v>
      </c>
      <c r="B6" s="20" t="s">
        <v>76</v>
      </c>
      <c r="C6" s="12">
        <v>44112</v>
      </c>
      <c r="D6" s="17" t="s">
        <v>15</v>
      </c>
      <c r="E6" s="17" t="s">
        <v>16</v>
      </c>
      <c r="F6" s="11" t="s">
        <v>26</v>
      </c>
      <c r="G6" s="11" t="s">
        <v>69</v>
      </c>
      <c r="H6" s="15">
        <v>1</v>
      </c>
      <c r="I6" s="15">
        <v>1153.6400000000001</v>
      </c>
      <c r="J6" s="9">
        <f t="shared" si="0"/>
        <v>1153.6400000000001</v>
      </c>
      <c r="K6" s="32" t="s">
        <v>57</v>
      </c>
      <c r="L6" s="16" t="s">
        <v>13</v>
      </c>
      <c r="M6" s="16" t="s">
        <v>54</v>
      </c>
    </row>
    <row r="7" spans="1:13" s="1" customFormat="1" ht="33" x14ac:dyDescent="0.25">
      <c r="A7" s="25">
        <v>5</v>
      </c>
      <c r="B7" s="20" t="s">
        <v>77</v>
      </c>
      <c r="C7" s="12">
        <v>44112</v>
      </c>
      <c r="D7" s="17" t="s">
        <v>15</v>
      </c>
      <c r="E7" s="17" t="s">
        <v>16</v>
      </c>
      <c r="F7" s="11" t="s">
        <v>26</v>
      </c>
      <c r="G7" s="11" t="s">
        <v>69</v>
      </c>
      <c r="H7" s="15">
        <v>1</v>
      </c>
      <c r="I7" s="15">
        <v>358.81</v>
      </c>
      <c r="J7" s="9">
        <f t="shared" si="0"/>
        <v>358.81</v>
      </c>
      <c r="K7" s="32" t="s">
        <v>56</v>
      </c>
      <c r="L7" s="16" t="s">
        <v>13</v>
      </c>
      <c r="M7" s="16" t="s">
        <v>54</v>
      </c>
    </row>
    <row r="8" spans="1:13" s="1" customFormat="1" ht="33" x14ac:dyDescent="0.25">
      <c r="A8" s="25">
        <v>6</v>
      </c>
      <c r="B8" s="20" t="s">
        <v>74</v>
      </c>
      <c r="C8" s="12">
        <v>44112</v>
      </c>
      <c r="D8" s="17" t="s">
        <v>15</v>
      </c>
      <c r="E8" s="17" t="s">
        <v>16</v>
      </c>
      <c r="F8" s="11" t="s">
        <v>26</v>
      </c>
      <c r="G8" s="11" t="s">
        <v>69</v>
      </c>
      <c r="H8" s="15">
        <v>1</v>
      </c>
      <c r="I8" s="15">
        <v>516.4</v>
      </c>
      <c r="J8" s="9">
        <f t="shared" si="0"/>
        <v>516.4</v>
      </c>
      <c r="K8" s="32" t="s">
        <v>57</v>
      </c>
      <c r="L8" s="16" t="s">
        <v>13</v>
      </c>
      <c r="M8" s="16" t="s">
        <v>54</v>
      </c>
    </row>
    <row r="9" spans="1:13" s="1" customFormat="1" ht="33" x14ac:dyDescent="0.25">
      <c r="A9" s="25">
        <v>7</v>
      </c>
      <c r="B9" s="20" t="s">
        <v>73</v>
      </c>
      <c r="C9" s="12">
        <v>44112</v>
      </c>
      <c r="D9" s="17" t="s">
        <v>15</v>
      </c>
      <c r="E9" s="17" t="s">
        <v>16</v>
      </c>
      <c r="F9" s="11" t="s">
        <v>26</v>
      </c>
      <c r="G9" s="11" t="s">
        <v>69</v>
      </c>
      <c r="H9" s="15">
        <v>1</v>
      </c>
      <c r="I9" s="15">
        <v>39.75</v>
      </c>
      <c r="J9" s="9">
        <f t="shared" si="0"/>
        <v>39.75</v>
      </c>
      <c r="K9" s="32" t="s">
        <v>57</v>
      </c>
      <c r="L9" s="16" t="s">
        <v>13</v>
      </c>
      <c r="M9" s="16" t="s">
        <v>54</v>
      </c>
    </row>
    <row r="10" spans="1:13" s="1" customFormat="1" ht="66" x14ac:dyDescent="0.25">
      <c r="A10" s="25">
        <v>8</v>
      </c>
      <c r="B10" s="20" t="s">
        <v>84</v>
      </c>
      <c r="C10" s="12">
        <v>44119</v>
      </c>
      <c r="D10" s="17">
        <v>732300011</v>
      </c>
      <c r="E10" s="17" t="s">
        <v>51</v>
      </c>
      <c r="F10" s="11" t="s">
        <v>27</v>
      </c>
      <c r="G10" s="11" t="s">
        <v>71</v>
      </c>
      <c r="H10" s="15">
        <v>1</v>
      </c>
      <c r="I10" s="15">
        <v>445.46</v>
      </c>
      <c r="J10" s="9">
        <f t="shared" si="0"/>
        <v>445.46</v>
      </c>
      <c r="K10" s="32" t="s">
        <v>58</v>
      </c>
      <c r="L10" s="16" t="s">
        <v>63</v>
      </c>
      <c r="M10" s="16" t="s">
        <v>54</v>
      </c>
    </row>
    <row r="11" spans="1:13" s="1" customFormat="1" ht="15" x14ac:dyDescent="0.25">
      <c r="A11" s="25">
        <v>9</v>
      </c>
      <c r="B11" s="20" t="s">
        <v>82</v>
      </c>
      <c r="C11" s="12">
        <v>44119</v>
      </c>
      <c r="D11" s="17">
        <v>327000011</v>
      </c>
      <c r="E11" s="17" t="s">
        <v>59</v>
      </c>
      <c r="F11" s="11" t="s">
        <v>28</v>
      </c>
      <c r="G11" s="11" t="s">
        <v>38</v>
      </c>
      <c r="H11" s="15">
        <v>1</v>
      </c>
      <c r="I11" s="15">
        <v>376</v>
      </c>
      <c r="J11" s="9">
        <f t="shared" si="0"/>
        <v>376</v>
      </c>
      <c r="K11" s="32" t="s">
        <v>106</v>
      </c>
      <c r="L11" s="16" t="s">
        <v>63</v>
      </c>
      <c r="M11" s="16" t="s">
        <v>54</v>
      </c>
    </row>
    <row r="12" spans="1:13" s="1" customFormat="1" ht="33" x14ac:dyDescent="0.25">
      <c r="A12" s="25">
        <v>10</v>
      </c>
      <c r="B12" s="20" t="s">
        <v>78</v>
      </c>
      <c r="C12" s="12">
        <v>44124</v>
      </c>
      <c r="D12" s="17" t="s">
        <v>15</v>
      </c>
      <c r="E12" s="17" t="s">
        <v>16</v>
      </c>
      <c r="F12" s="11" t="s">
        <v>29</v>
      </c>
      <c r="G12" s="11" t="s">
        <v>39</v>
      </c>
      <c r="H12" s="15">
        <v>1</v>
      </c>
      <c r="I12" s="15">
        <v>2356.0500000000002</v>
      </c>
      <c r="J12" s="9">
        <f t="shared" si="0"/>
        <v>2356.0500000000002</v>
      </c>
      <c r="K12" s="32" t="s">
        <v>107</v>
      </c>
      <c r="L12" s="16" t="s">
        <v>13</v>
      </c>
      <c r="M12" s="16" t="s">
        <v>54</v>
      </c>
    </row>
    <row r="13" spans="1:13" s="1" customFormat="1" ht="33" x14ac:dyDescent="0.25">
      <c r="A13" s="25">
        <v>11</v>
      </c>
      <c r="B13" s="20" t="s">
        <v>79</v>
      </c>
      <c r="C13" s="12">
        <v>44133</v>
      </c>
      <c r="D13" s="17" t="s">
        <v>15</v>
      </c>
      <c r="E13" s="17" t="s">
        <v>16</v>
      </c>
      <c r="F13" s="11" t="s">
        <v>29</v>
      </c>
      <c r="G13" s="11" t="s">
        <v>39</v>
      </c>
      <c r="H13" s="15">
        <v>1</v>
      </c>
      <c r="I13" s="15">
        <v>1085.24</v>
      </c>
      <c r="J13" s="9">
        <f t="shared" si="0"/>
        <v>1085.24</v>
      </c>
      <c r="K13" s="32" t="s">
        <v>108</v>
      </c>
      <c r="L13" s="16" t="s">
        <v>13</v>
      </c>
      <c r="M13" s="16" t="s">
        <v>54</v>
      </c>
    </row>
    <row r="14" spans="1:13" s="1" customFormat="1" ht="24.75" x14ac:dyDescent="0.25">
      <c r="A14" s="25">
        <v>12</v>
      </c>
      <c r="B14" s="20" t="s">
        <v>83</v>
      </c>
      <c r="C14" s="12">
        <v>44116</v>
      </c>
      <c r="D14" s="17" t="s">
        <v>21</v>
      </c>
      <c r="E14" s="17" t="s">
        <v>22</v>
      </c>
      <c r="F14" s="11" t="s">
        <v>30</v>
      </c>
      <c r="G14" s="11" t="s">
        <v>40</v>
      </c>
      <c r="H14" s="15">
        <v>1</v>
      </c>
      <c r="I14" s="15">
        <v>150</v>
      </c>
      <c r="J14" s="9">
        <f t="shared" si="0"/>
        <v>150</v>
      </c>
      <c r="K14" s="32" t="s">
        <v>109</v>
      </c>
      <c r="L14" s="16" t="s">
        <v>13</v>
      </c>
      <c r="M14" s="16" t="s">
        <v>54</v>
      </c>
    </row>
    <row r="15" spans="1:13" s="1" customFormat="1" ht="15" x14ac:dyDescent="0.25">
      <c r="A15" s="25">
        <v>13</v>
      </c>
      <c r="B15" s="20" t="s">
        <v>95</v>
      </c>
      <c r="C15" s="12">
        <v>44105</v>
      </c>
      <c r="D15" s="17">
        <v>38912013307</v>
      </c>
      <c r="E15" s="17" t="s">
        <v>52</v>
      </c>
      <c r="F15" s="11" t="s">
        <v>31</v>
      </c>
      <c r="G15" s="11" t="s">
        <v>41</v>
      </c>
      <c r="H15" s="15">
        <v>1</v>
      </c>
      <c r="I15" s="15">
        <v>2565.75</v>
      </c>
      <c r="J15" s="9">
        <f t="shared" si="0"/>
        <v>2565.75</v>
      </c>
      <c r="K15" s="32" t="s">
        <v>110</v>
      </c>
      <c r="L15" s="16" t="s">
        <v>13</v>
      </c>
      <c r="M15" s="16" t="s">
        <v>54</v>
      </c>
    </row>
    <row r="16" spans="1:13" s="1" customFormat="1" ht="15" x14ac:dyDescent="0.25">
      <c r="A16" s="25">
        <v>14</v>
      </c>
      <c r="B16" s="20" t="s">
        <v>94</v>
      </c>
      <c r="C16" s="12">
        <v>44105</v>
      </c>
      <c r="D16" s="17">
        <v>38912013307</v>
      </c>
      <c r="E16" s="17" t="s">
        <v>52</v>
      </c>
      <c r="F16" s="11" t="s">
        <v>31</v>
      </c>
      <c r="G16" s="11" t="s">
        <v>41</v>
      </c>
      <c r="H16" s="15">
        <v>1</v>
      </c>
      <c r="I16" s="15">
        <v>2281.5</v>
      </c>
      <c r="J16" s="9">
        <f t="shared" si="0"/>
        <v>2281.5</v>
      </c>
      <c r="K16" s="32" t="s">
        <v>110</v>
      </c>
      <c r="L16" s="16" t="s">
        <v>13</v>
      </c>
      <c r="M16" s="16" t="s">
        <v>54</v>
      </c>
    </row>
    <row r="17" spans="1:13" s="1" customFormat="1" ht="15" x14ac:dyDescent="0.25">
      <c r="A17" s="25">
        <v>15</v>
      </c>
      <c r="B17" s="20" t="s">
        <v>86</v>
      </c>
      <c r="C17" s="12">
        <v>44130</v>
      </c>
      <c r="D17" s="17">
        <v>38912013915</v>
      </c>
      <c r="E17" s="17" t="s">
        <v>53</v>
      </c>
      <c r="F17" s="11" t="s">
        <v>31</v>
      </c>
      <c r="G17" s="11" t="s">
        <v>42</v>
      </c>
      <c r="H17" s="15">
        <v>1</v>
      </c>
      <c r="I17" s="15">
        <v>372.86</v>
      </c>
      <c r="J17" s="9">
        <f t="shared" si="0"/>
        <v>372.86</v>
      </c>
      <c r="K17" s="32" t="s">
        <v>111</v>
      </c>
      <c r="L17" s="16" t="s">
        <v>13</v>
      </c>
      <c r="M17" s="16" t="s">
        <v>54</v>
      </c>
    </row>
    <row r="18" spans="1:13" s="10" customFormat="1" ht="30" x14ac:dyDescent="0.25">
      <c r="A18" s="25">
        <v>16</v>
      </c>
      <c r="B18" s="21" t="s">
        <v>96</v>
      </c>
      <c r="C18" s="18">
        <v>44126</v>
      </c>
      <c r="D18" s="17">
        <v>3529010976</v>
      </c>
      <c r="E18" s="17" t="s">
        <v>62</v>
      </c>
      <c r="F18" s="34" t="s">
        <v>32</v>
      </c>
      <c r="G18" s="34" t="s">
        <v>43</v>
      </c>
      <c r="H18" s="35">
        <v>1</v>
      </c>
      <c r="I18" s="35">
        <v>379.47</v>
      </c>
      <c r="J18" s="36">
        <f t="shared" si="0"/>
        <v>379.47</v>
      </c>
      <c r="K18" s="33" t="s">
        <v>112</v>
      </c>
      <c r="L18" s="16" t="s">
        <v>13</v>
      </c>
      <c r="M18" s="16" t="s">
        <v>54</v>
      </c>
    </row>
    <row r="19" spans="1:13" s="1" customFormat="1" ht="30" x14ac:dyDescent="0.25">
      <c r="A19" s="25">
        <v>17</v>
      </c>
      <c r="B19" s="20" t="s">
        <v>81</v>
      </c>
      <c r="C19" s="12">
        <v>44127</v>
      </c>
      <c r="D19" s="17" t="s">
        <v>17</v>
      </c>
      <c r="E19" s="17" t="s">
        <v>18</v>
      </c>
      <c r="F19" s="11" t="s">
        <v>33</v>
      </c>
      <c r="G19" s="19" t="s">
        <v>114</v>
      </c>
      <c r="H19" s="15">
        <v>1</v>
      </c>
      <c r="I19" s="15">
        <v>983.45</v>
      </c>
      <c r="J19" s="9">
        <f t="shared" si="0"/>
        <v>983.45</v>
      </c>
      <c r="K19" s="32" t="s">
        <v>113</v>
      </c>
      <c r="L19" s="16" t="s">
        <v>13</v>
      </c>
      <c r="M19" s="16" t="s">
        <v>54</v>
      </c>
    </row>
    <row r="20" spans="1:13" s="1" customFormat="1" ht="30" x14ac:dyDescent="0.25">
      <c r="A20" s="25">
        <v>18</v>
      </c>
      <c r="B20" s="20" t="s">
        <v>87</v>
      </c>
      <c r="C20" s="12">
        <v>44124</v>
      </c>
      <c r="D20" s="13" t="s">
        <v>19</v>
      </c>
      <c r="E20" s="13" t="s">
        <v>20</v>
      </c>
      <c r="F20" s="11" t="s">
        <v>34</v>
      </c>
      <c r="G20" s="11" t="s">
        <v>44</v>
      </c>
      <c r="H20" s="15">
        <v>1</v>
      </c>
      <c r="I20" s="15">
        <v>383</v>
      </c>
      <c r="J20" s="9">
        <f t="shared" si="0"/>
        <v>383</v>
      </c>
      <c r="K20" s="32" t="s">
        <v>115</v>
      </c>
      <c r="L20" s="16" t="s">
        <v>63</v>
      </c>
      <c r="M20" s="16" t="s">
        <v>54</v>
      </c>
    </row>
    <row r="21" spans="1:13" s="1" customFormat="1" ht="15" x14ac:dyDescent="0.25">
      <c r="A21" s="25">
        <v>19</v>
      </c>
      <c r="B21" s="20" t="s">
        <v>93</v>
      </c>
      <c r="C21" s="12">
        <v>44111</v>
      </c>
      <c r="D21" s="13">
        <v>323000013</v>
      </c>
      <c r="E21" s="13" t="s">
        <v>50</v>
      </c>
      <c r="F21" s="11" t="s">
        <v>35</v>
      </c>
      <c r="G21" s="11" t="s">
        <v>45</v>
      </c>
      <c r="H21" s="15">
        <v>1</v>
      </c>
      <c r="I21" s="15">
        <v>112.5</v>
      </c>
      <c r="J21" s="9">
        <f t="shared" si="0"/>
        <v>112.5</v>
      </c>
      <c r="K21" s="32" t="s">
        <v>116</v>
      </c>
      <c r="L21" s="16" t="s">
        <v>63</v>
      </c>
      <c r="M21" s="16" t="s">
        <v>54</v>
      </c>
    </row>
    <row r="22" spans="1:13" s="1" customFormat="1" ht="30" x14ac:dyDescent="0.25">
      <c r="A22" s="25">
        <v>20</v>
      </c>
      <c r="B22" s="20" t="s">
        <v>97</v>
      </c>
      <c r="C22" s="12">
        <v>44124</v>
      </c>
      <c r="D22" s="13" t="s">
        <v>19</v>
      </c>
      <c r="E22" s="13" t="s">
        <v>20</v>
      </c>
      <c r="F22" s="11" t="s">
        <v>34</v>
      </c>
      <c r="G22" s="11" t="s">
        <v>44</v>
      </c>
      <c r="H22" s="15">
        <v>1</v>
      </c>
      <c r="I22" s="15">
        <v>934.5</v>
      </c>
      <c r="J22" s="9">
        <f t="shared" si="0"/>
        <v>934.5</v>
      </c>
      <c r="K22" s="32" t="s">
        <v>115</v>
      </c>
      <c r="L22" s="16" t="s">
        <v>63</v>
      </c>
      <c r="M22" s="16" t="s">
        <v>54</v>
      </c>
    </row>
    <row r="23" spans="1:13" s="1" customFormat="1" ht="15" x14ac:dyDescent="0.25">
      <c r="A23" s="25">
        <v>21</v>
      </c>
      <c r="B23" s="22" t="s">
        <v>85</v>
      </c>
      <c r="C23" s="12">
        <v>44126</v>
      </c>
      <c r="D23" s="13" t="s">
        <v>48</v>
      </c>
      <c r="E23" s="13" t="s">
        <v>49</v>
      </c>
      <c r="F23" s="11" t="s">
        <v>36</v>
      </c>
      <c r="G23" s="11" t="s">
        <v>46</v>
      </c>
      <c r="H23" s="15">
        <v>1</v>
      </c>
      <c r="I23" s="15">
        <v>2100</v>
      </c>
      <c r="J23" s="9">
        <f t="shared" si="0"/>
        <v>2100</v>
      </c>
      <c r="K23" s="32" t="s">
        <v>117</v>
      </c>
      <c r="L23" s="16" t="s">
        <v>63</v>
      </c>
      <c r="M23" s="16" t="s">
        <v>54</v>
      </c>
    </row>
    <row r="24" spans="1:13" s="1" customFormat="1" ht="15" x14ac:dyDescent="0.25">
      <c r="A24" s="25">
        <v>22</v>
      </c>
      <c r="B24" s="22" t="s">
        <v>80</v>
      </c>
      <c r="C24" s="12">
        <v>44109</v>
      </c>
      <c r="D24" s="13" t="s">
        <v>61</v>
      </c>
      <c r="E24" s="13" t="s">
        <v>60</v>
      </c>
      <c r="F24" s="11" t="s">
        <v>37</v>
      </c>
      <c r="G24" s="11" t="s">
        <v>47</v>
      </c>
      <c r="H24" s="15">
        <v>1</v>
      </c>
      <c r="I24" s="15">
        <v>71.430000000000007</v>
      </c>
      <c r="J24" s="9">
        <f t="shared" si="0"/>
        <v>71.430000000000007</v>
      </c>
      <c r="K24" s="32" t="s">
        <v>118</v>
      </c>
      <c r="L24" s="16" t="s">
        <v>13</v>
      </c>
      <c r="M24" s="16" t="s">
        <v>54</v>
      </c>
    </row>
    <row r="25" spans="1:13" s="1" customFormat="1" ht="30" x14ac:dyDescent="0.25">
      <c r="A25" s="25">
        <v>23</v>
      </c>
      <c r="B25" s="22" t="s">
        <v>99</v>
      </c>
      <c r="C25" s="12">
        <v>44119</v>
      </c>
      <c r="D25" s="13" t="s">
        <v>19</v>
      </c>
      <c r="E25" s="13" t="s">
        <v>20</v>
      </c>
      <c r="F25" s="11" t="s">
        <v>14</v>
      </c>
      <c r="G25" s="11" t="s">
        <v>68</v>
      </c>
      <c r="H25" s="15">
        <v>1</v>
      </c>
      <c r="I25" s="15">
        <v>103.34</v>
      </c>
      <c r="J25" s="9">
        <f t="shared" si="0"/>
        <v>103.34</v>
      </c>
      <c r="K25" s="32" t="s">
        <v>119</v>
      </c>
      <c r="L25" s="16" t="s">
        <v>63</v>
      </c>
      <c r="M25" s="16" t="s">
        <v>54</v>
      </c>
    </row>
    <row r="26" spans="1:13" s="1" customFormat="1" ht="30" x14ac:dyDescent="0.25">
      <c r="A26" s="25">
        <v>24</v>
      </c>
      <c r="B26" s="22" t="s">
        <v>89</v>
      </c>
      <c r="C26" s="12">
        <v>44119</v>
      </c>
      <c r="D26" s="13" t="s">
        <v>19</v>
      </c>
      <c r="E26" s="13" t="s">
        <v>20</v>
      </c>
      <c r="F26" s="11" t="s">
        <v>14</v>
      </c>
      <c r="G26" s="11" t="s">
        <v>68</v>
      </c>
      <c r="H26" s="15">
        <v>1</v>
      </c>
      <c r="I26" s="15">
        <v>99</v>
      </c>
      <c r="J26" s="9">
        <f t="shared" si="0"/>
        <v>99</v>
      </c>
      <c r="K26" s="32" t="s">
        <v>119</v>
      </c>
      <c r="L26" s="16" t="s">
        <v>63</v>
      </c>
      <c r="M26" s="16" t="s">
        <v>54</v>
      </c>
    </row>
    <row r="27" spans="1:13" s="1" customFormat="1" ht="30" x14ac:dyDescent="0.25">
      <c r="A27" s="25">
        <v>25</v>
      </c>
      <c r="B27" s="22" t="s">
        <v>102</v>
      </c>
      <c r="C27" s="12">
        <v>44119</v>
      </c>
      <c r="D27" s="13" t="s">
        <v>19</v>
      </c>
      <c r="E27" s="13" t="s">
        <v>20</v>
      </c>
      <c r="F27" s="11" t="s">
        <v>14</v>
      </c>
      <c r="G27" s="11" t="s">
        <v>68</v>
      </c>
      <c r="H27" s="15">
        <v>1</v>
      </c>
      <c r="I27" s="15">
        <v>130.6</v>
      </c>
      <c r="J27" s="9">
        <f t="shared" si="0"/>
        <v>130.6</v>
      </c>
      <c r="K27" s="32" t="s">
        <v>120</v>
      </c>
      <c r="L27" s="16" t="s">
        <v>63</v>
      </c>
      <c r="M27" s="16" t="s">
        <v>54</v>
      </c>
    </row>
    <row r="28" spans="1:13" s="1" customFormat="1" ht="30" x14ac:dyDescent="0.25">
      <c r="A28" s="25">
        <v>26</v>
      </c>
      <c r="B28" s="22" t="s">
        <v>91</v>
      </c>
      <c r="C28" s="12">
        <v>44119</v>
      </c>
      <c r="D28" s="13" t="s">
        <v>19</v>
      </c>
      <c r="E28" s="13" t="s">
        <v>20</v>
      </c>
      <c r="F28" s="11" t="s">
        <v>14</v>
      </c>
      <c r="G28" s="11" t="s">
        <v>68</v>
      </c>
      <c r="H28" s="15">
        <v>1</v>
      </c>
      <c r="I28" s="15">
        <v>50</v>
      </c>
      <c r="J28" s="9">
        <f t="shared" si="0"/>
        <v>50</v>
      </c>
      <c r="K28" s="32" t="s">
        <v>121</v>
      </c>
      <c r="L28" s="16" t="s">
        <v>63</v>
      </c>
      <c r="M28" s="16" t="s">
        <v>54</v>
      </c>
    </row>
    <row r="29" spans="1:13" s="1" customFormat="1" ht="30" x14ac:dyDescent="0.25">
      <c r="A29" s="25">
        <v>27</v>
      </c>
      <c r="B29" s="22" t="s">
        <v>98</v>
      </c>
      <c r="C29" s="12">
        <v>44119</v>
      </c>
      <c r="D29" s="13" t="s">
        <v>19</v>
      </c>
      <c r="E29" s="13" t="s">
        <v>20</v>
      </c>
      <c r="F29" s="11" t="s">
        <v>14</v>
      </c>
      <c r="G29" s="11" t="s">
        <v>68</v>
      </c>
      <c r="H29" s="15">
        <v>1</v>
      </c>
      <c r="I29" s="15">
        <v>84.74</v>
      </c>
      <c r="J29" s="9">
        <f t="shared" si="0"/>
        <v>84.74</v>
      </c>
      <c r="K29" s="32" t="s">
        <v>129</v>
      </c>
      <c r="L29" s="16" t="s">
        <v>63</v>
      </c>
      <c r="M29" s="16" t="s">
        <v>54</v>
      </c>
    </row>
    <row r="30" spans="1:13" s="1" customFormat="1" ht="30" x14ac:dyDescent="0.25">
      <c r="A30" s="25">
        <v>28</v>
      </c>
      <c r="B30" s="22" t="s">
        <v>88</v>
      </c>
      <c r="C30" s="12">
        <v>44119</v>
      </c>
      <c r="D30" s="13" t="s">
        <v>19</v>
      </c>
      <c r="E30" s="13" t="s">
        <v>20</v>
      </c>
      <c r="F30" s="11" t="s">
        <v>14</v>
      </c>
      <c r="G30" s="11" t="s">
        <v>68</v>
      </c>
      <c r="H30" s="15">
        <v>1</v>
      </c>
      <c r="I30" s="15">
        <v>93</v>
      </c>
      <c r="J30" s="9">
        <f t="shared" si="0"/>
        <v>93</v>
      </c>
      <c r="K30" s="32" t="s">
        <v>122</v>
      </c>
      <c r="L30" s="16" t="s">
        <v>63</v>
      </c>
      <c r="M30" s="16" t="s">
        <v>54</v>
      </c>
    </row>
    <row r="31" spans="1:13" s="1" customFormat="1" ht="30" x14ac:dyDescent="0.25">
      <c r="A31" s="25">
        <v>29</v>
      </c>
      <c r="B31" s="22" t="s">
        <v>101</v>
      </c>
      <c r="C31" s="12">
        <v>44119</v>
      </c>
      <c r="D31" s="13" t="s">
        <v>64</v>
      </c>
      <c r="E31" s="13" t="s">
        <v>65</v>
      </c>
      <c r="F31" s="11" t="s">
        <v>14</v>
      </c>
      <c r="G31" s="11" t="s">
        <v>68</v>
      </c>
      <c r="H31" s="15">
        <v>1</v>
      </c>
      <c r="I31" s="15">
        <v>278.61</v>
      </c>
      <c r="J31" s="9">
        <f t="shared" si="0"/>
        <v>278.61</v>
      </c>
      <c r="K31" s="32" t="s">
        <v>123</v>
      </c>
      <c r="L31" s="16" t="s">
        <v>13</v>
      </c>
      <c r="M31" s="16" t="s">
        <v>54</v>
      </c>
    </row>
    <row r="32" spans="1:13" s="1" customFormat="1" ht="30" x14ac:dyDescent="0.25">
      <c r="A32" s="25">
        <v>30</v>
      </c>
      <c r="B32" s="22" t="s">
        <v>100</v>
      </c>
      <c r="C32" s="12">
        <v>44119</v>
      </c>
      <c r="D32" s="13" t="s">
        <v>19</v>
      </c>
      <c r="E32" s="13" t="s">
        <v>20</v>
      </c>
      <c r="F32" s="11" t="s">
        <v>14</v>
      </c>
      <c r="G32" s="11" t="s">
        <v>68</v>
      </c>
      <c r="H32" s="15">
        <v>1</v>
      </c>
      <c r="I32" s="15">
        <v>144.96</v>
      </c>
      <c r="J32" s="9">
        <f t="shared" si="0"/>
        <v>144.96</v>
      </c>
      <c r="K32" s="32" t="s">
        <v>124</v>
      </c>
      <c r="L32" s="16" t="s">
        <v>63</v>
      </c>
      <c r="M32" s="16" t="s">
        <v>54</v>
      </c>
    </row>
    <row r="33" spans="1:13" s="1" customFormat="1" ht="30" x14ac:dyDescent="0.25">
      <c r="A33" s="25">
        <v>31</v>
      </c>
      <c r="B33" s="22" t="s">
        <v>90</v>
      </c>
      <c r="C33" s="12">
        <v>44119</v>
      </c>
      <c r="D33" s="13" t="s">
        <v>19</v>
      </c>
      <c r="E33" s="13" t="s">
        <v>20</v>
      </c>
      <c r="F33" s="11" t="s">
        <v>14</v>
      </c>
      <c r="G33" s="11" t="s">
        <v>68</v>
      </c>
      <c r="H33" s="15">
        <v>1</v>
      </c>
      <c r="I33" s="15">
        <v>99</v>
      </c>
      <c r="J33" s="9">
        <f t="shared" si="0"/>
        <v>99</v>
      </c>
      <c r="K33" s="32" t="s">
        <v>125</v>
      </c>
      <c r="L33" s="16" t="s">
        <v>63</v>
      </c>
      <c r="M33" s="16" t="s">
        <v>54</v>
      </c>
    </row>
    <row r="34" spans="1:13" s="1" customFormat="1" ht="30" x14ac:dyDescent="0.25">
      <c r="A34" s="25">
        <v>32</v>
      </c>
      <c r="B34" s="22" t="s">
        <v>103</v>
      </c>
      <c r="C34" s="12">
        <v>44119</v>
      </c>
      <c r="D34" s="13" t="s">
        <v>19</v>
      </c>
      <c r="E34" s="13" t="s">
        <v>20</v>
      </c>
      <c r="F34" s="11" t="s">
        <v>14</v>
      </c>
      <c r="G34" s="11" t="s">
        <v>68</v>
      </c>
      <c r="H34" s="15">
        <v>1</v>
      </c>
      <c r="I34" s="15">
        <v>181.5</v>
      </c>
      <c r="J34" s="9">
        <f t="shared" si="0"/>
        <v>181.5</v>
      </c>
      <c r="K34" s="32" t="s">
        <v>126</v>
      </c>
      <c r="L34" s="16" t="s">
        <v>63</v>
      </c>
      <c r="M34" s="16" t="s">
        <v>54</v>
      </c>
    </row>
    <row r="35" spans="1:13" s="1" customFormat="1" ht="30" x14ac:dyDescent="0.25">
      <c r="A35" s="25">
        <v>33</v>
      </c>
      <c r="B35" s="22" t="s">
        <v>92</v>
      </c>
      <c r="C35" s="12">
        <v>44119</v>
      </c>
      <c r="D35" s="13" t="s">
        <v>19</v>
      </c>
      <c r="E35" s="13" t="s">
        <v>20</v>
      </c>
      <c r="F35" s="11" t="s">
        <v>14</v>
      </c>
      <c r="G35" s="11" t="s">
        <v>68</v>
      </c>
      <c r="H35" s="15">
        <v>1</v>
      </c>
      <c r="I35" s="15">
        <v>24</v>
      </c>
      <c r="J35" s="9">
        <f t="shared" si="0"/>
        <v>24</v>
      </c>
      <c r="K35" s="32" t="s">
        <v>127</v>
      </c>
      <c r="L35" s="16" t="s">
        <v>63</v>
      </c>
      <c r="M35" s="16" t="s">
        <v>54</v>
      </c>
    </row>
    <row r="36" spans="1:13" s="1" customFormat="1" ht="30" x14ac:dyDescent="0.25">
      <c r="A36" s="25">
        <v>34</v>
      </c>
      <c r="B36" s="22" t="s">
        <v>66</v>
      </c>
      <c r="C36" s="12">
        <v>44119</v>
      </c>
      <c r="D36" s="13" t="s">
        <v>19</v>
      </c>
      <c r="E36" s="13" t="s">
        <v>20</v>
      </c>
      <c r="F36" s="11" t="s">
        <v>14</v>
      </c>
      <c r="G36" s="11" t="s">
        <v>68</v>
      </c>
      <c r="H36" s="15">
        <v>1</v>
      </c>
      <c r="I36" s="15">
        <v>8.16</v>
      </c>
      <c r="J36" s="9">
        <f t="shared" si="0"/>
        <v>8.16</v>
      </c>
      <c r="K36" s="32" t="s">
        <v>128</v>
      </c>
      <c r="L36" s="16" t="s">
        <v>63</v>
      </c>
      <c r="M36" s="16" t="s">
        <v>54</v>
      </c>
    </row>
    <row r="37" spans="1:13" s="1" customFormat="1" ht="30" x14ac:dyDescent="0.25">
      <c r="A37" s="25">
        <v>35</v>
      </c>
      <c r="B37" s="22" t="s">
        <v>67</v>
      </c>
      <c r="C37" s="12">
        <v>44119</v>
      </c>
      <c r="D37" s="13" t="s">
        <v>64</v>
      </c>
      <c r="E37" s="13" t="s">
        <v>65</v>
      </c>
      <c r="F37" s="11" t="s">
        <v>14</v>
      </c>
      <c r="G37" s="11" t="s">
        <v>68</v>
      </c>
      <c r="H37" s="15">
        <v>1</v>
      </c>
      <c r="I37" s="15">
        <v>137.5</v>
      </c>
      <c r="J37" s="9">
        <f t="shared" ref="J37" si="1">+H37*I37</f>
        <v>137.5</v>
      </c>
      <c r="K37" s="32" t="s">
        <v>128</v>
      </c>
      <c r="L37" s="16" t="s">
        <v>13</v>
      </c>
      <c r="M37" s="16" t="s">
        <v>54</v>
      </c>
    </row>
    <row r="38" spans="1:13" s="1" customFormat="1" ht="15" x14ac:dyDescent="0.25">
      <c r="A38" s="8"/>
      <c r="B38" s="11"/>
      <c r="C38" s="12"/>
      <c r="D38" s="13"/>
      <c r="E38" s="13"/>
      <c r="F38" s="11"/>
      <c r="G38" s="11"/>
      <c r="H38" s="15"/>
      <c r="I38" s="23" t="s">
        <v>105</v>
      </c>
      <c r="J38" s="24">
        <f>SUM(J3:J37)</f>
        <v>19571.829999999998</v>
      </c>
      <c r="K38" s="32"/>
      <c r="L38" s="16"/>
      <c r="M38" s="16"/>
    </row>
    <row r="39" spans="1:13" s="1" customFormat="1" ht="15" x14ac:dyDescent="0.25">
      <c r="A39" s="84"/>
      <c r="B39" s="85"/>
      <c r="C39" s="86"/>
      <c r="D39" s="87"/>
      <c r="E39" s="87"/>
      <c r="F39" s="85"/>
      <c r="G39" s="85"/>
      <c r="H39" s="88"/>
      <c r="I39" s="89"/>
      <c r="J39" s="90"/>
      <c r="K39" s="91"/>
      <c r="L39" s="92"/>
      <c r="M39" s="92"/>
    </row>
    <row r="40" spans="1:13" s="1" customFormat="1" ht="15" x14ac:dyDescent="0.25">
      <c r="A40" s="84"/>
      <c r="B40" s="85"/>
      <c r="C40" s="86"/>
      <c r="D40" s="87"/>
      <c r="E40" s="87"/>
      <c r="F40" s="85"/>
      <c r="G40" s="85"/>
      <c r="H40" s="88"/>
      <c r="I40" s="89"/>
      <c r="J40" s="90"/>
      <c r="K40" s="91"/>
      <c r="L40" s="92"/>
      <c r="M40" s="92"/>
    </row>
    <row r="41" spans="1:13" ht="15" customHeight="1" x14ac:dyDescent="0.2">
      <c r="A41" s="93" t="s">
        <v>310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spans="1:13" ht="57" x14ac:dyDescent="0.2">
      <c r="A42" s="38" t="s">
        <v>0</v>
      </c>
      <c r="B42" s="38" t="s">
        <v>1</v>
      </c>
      <c r="C42" s="38" t="s">
        <v>2</v>
      </c>
      <c r="D42" s="38" t="s">
        <v>3</v>
      </c>
      <c r="E42" s="39" t="s">
        <v>4</v>
      </c>
      <c r="F42" s="38" t="s">
        <v>10</v>
      </c>
      <c r="G42" s="38" t="s">
        <v>130</v>
      </c>
      <c r="H42" s="38" t="s">
        <v>132</v>
      </c>
      <c r="I42" s="38" t="s">
        <v>133</v>
      </c>
      <c r="J42" s="38" t="s">
        <v>134</v>
      </c>
      <c r="K42" s="38" t="s">
        <v>7</v>
      </c>
      <c r="L42" s="38" t="s">
        <v>8</v>
      </c>
      <c r="M42" s="38" t="s">
        <v>9</v>
      </c>
    </row>
    <row r="43" spans="1:13" ht="30" x14ac:dyDescent="0.2">
      <c r="A43" s="40">
        <v>1</v>
      </c>
      <c r="B43" s="41" t="s">
        <v>135</v>
      </c>
      <c r="C43" s="42">
        <v>44132</v>
      </c>
      <c r="D43" s="43">
        <v>333100013</v>
      </c>
      <c r="E43" s="44" t="s">
        <v>136</v>
      </c>
      <c r="F43" s="50" t="s">
        <v>242</v>
      </c>
      <c r="G43" s="41" t="s">
        <v>137</v>
      </c>
      <c r="H43" s="40">
        <v>2.2799999999999998</v>
      </c>
      <c r="I43" s="40">
        <v>1.5656000000000001</v>
      </c>
      <c r="J43" s="45">
        <f>+H43*I43</f>
        <v>3.5695679999999999</v>
      </c>
      <c r="K43" s="40" t="s">
        <v>138</v>
      </c>
      <c r="L43" s="40" t="s">
        <v>139</v>
      </c>
      <c r="M43" s="46" t="s">
        <v>140</v>
      </c>
    </row>
    <row r="44" spans="1:13" ht="30" x14ac:dyDescent="0.2">
      <c r="A44" s="40">
        <v>2</v>
      </c>
      <c r="B44" s="41" t="s">
        <v>141</v>
      </c>
      <c r="C44" s="42">
        <v>44132</v>
      </c>
      <c r="D44" s="43">
        <v>333100013</v>
      </c>
      <c r="E44" s="44" t="s">
        <v>136</v>
      </c>
      <c r="F44" s="50" t="s">
        <v>242</v>
      </c>
      <c r="G44" s="41" t="s">
        <v>137</v>
      </c>
      <c r="H44" s="41">
        <v>5.1100000000000003</v>
      </c>
      <c r="I44" s="41">
        <v>1.5637000000000001</v>
      </c>
      <c r="J44" s="45">
        <f>+H44*I44</f>
        <v>7.9905070000000009</v>
      </c>
      <c r="K44" s="40" t="s">
        <v>138</v>
      </c>
      <c r="L44" s="40" t="s">
        <v>139</v>
      </c>
      <c r="M44" s="46" t="s">
        <v>140</v>
      </c>
    </row>
    <row r="45" spans="1:13" ht="30" x14ac:dyDescent="0.2">
      <c r="A45" s="40">
        <v>3</v>
      </c>
      <c r="B45" s="41" t="s">
        <v>142</v>
      </c>
      <c r="C45" s="42">
        <v>44132</v>
      </c>
      <c r="D45" s="43">
        <v>333100013</v>
      </c>
      <c r="E45" s="44" t="s">
        <v>136</v>
      </c>
      <c r="F45" s="50" t="s">
        <v>242</v>
      </c>
      <c r="G45" s="41" t="s">
        <v>137</v>
      </c>
      <c r="H45" s="41">
        <v>8.57</v>
      </c>
      <c r="I45" s="41">
        <v>1.5625</v>
      </c>
      <c r="J45" s="45">
        <f>+H45*I45</f>
        <v>13.390625</v>
      </c>
      <c r="K45" s="40" t="s">
        <v>138</v>
      </c>
      <c r="L45" s="40" t="s">
        <v>139</v>
      </c>
      <c r="M45" s="46" t="s">
        <v>140</v>
      </c>
    </row>
    <row r="46" spans="1:13" ht="30" x14ac:dyDescent="0.2">
      <c r="A46" s="40">
        <v>4</v>
      </c>
      <c r="B46" s="41" t="s">
        <v>143</v>
      </c>
      <c r="C46" s="42">
        <v>44132</v>
      </c>
      <c r="D46" s="43">
        <v>333100013</v>
      </c>
      <c r="E46" s="44" t="s">
        <v>136</v>
      </c>
      <c r="F46" s="50" t="s">
        <v>242</v>
      </c>
      <c r="G46" s="41" t="s">
        <v>137</v>
      </c>
      <c r="H46" s="41">
        <v>9.7100000000000009</v>
      </c>
      <c r="I46" s="41">
        <v>1.5633999999999999</v>
      </c>
      <c r="J46" s="45">
        <f>+H46*I46</f>
        <v>15.180614</v>
      </c>
      <c r="K46" s="40" t="s">
        <v>138</v>
      </c>
      <c r="L46" s="40" t="s">
        <v>139</v>
      </c>
      <c r="M46" s="46" t="s">
        <v>140</v>
      </c>
    </row>
    <row r="47" spans="1:13" ht="30" x14ac:dyDescent="0.2">
      <c r="A47" s="40">
        <v>5</v>
      </c>
      <c r="B47" s="41" t="s">
        <v>144</v>
      </c>
      <c r="C47" s="42">
        <v>44132</v>
      </c>
      <c r="D47" s="43">
        <v>333100013</v>
      </c>
      <c r="E47" s="44" t="s">
        <v>136</v>
      </c>
      <c r="F47" s="50" t="s">
        <v>242</v>
      </c>
      <c r="G47" s="41" t="s">
        <v>137</v>
      </c>
      <c r="H47" s="41">
        <v>14.57</v>
      </c>
      <c r="I47" s="41">
        <v>1.5628</v>
      </c>
      <c r="J47" s="45">
        <v>22.77</v>
      </c>
      <c r="K47" s="40" t="s">
        <v>138</v>
      </c>
      <c r="L47" s="40" t="s">
        <v>139</v>
      </c>
      <c r="M47" s="46" t="s">
        <v>140</v>
      </c>
    </row>
    <row r="48" spans="1:13" ht="30" x14ac:dyDescent="0.2">
      <c r="A48" s="40">
        <v>6</v>
      </c>
      <c r="B48" s="41" t="s">
        <v>145</v>
      </c>
      <c r="C48" s="42">
        <v>44131</v>
      </c>
      <c r="D48" s="43">
        <v>333100013</v>
      </c>
      <c r="E48" s="44" t="s">
        <v>136</v>
      </c>
      <c r="F48" s="50" t="s">
        <v>242</v>
      </c>
      <c r="G48" s="41" t="s">
        <v>137</v>
      </c>
      <c r="H48" s="40">
        <v>9.86</v>
      </c>
      <c r="I48" s="40">
        <v>1.5619000000000001</v>
      </c>
      <c r="J48" s="45">
        <f t="shared" ref="J48:J111" si="2">+H48*I48</f>
        <v>15.400333999999999</v>
      </c>
      <c r="K48" s="40" t="s">
        <v>138</v>
      </c>
      <c r="L48" s="40" t="s">
        <v>139</v>
      </c>
      <c r="M48" s="46" t="s">
        <v>140</v>
      </c>
    </row>
    <row r="49" spans="1:13" ht="30" x14ac:dyDescent="0.2">
      <c r="A49" s="40">
        <v>7</v>
      </c>
      <c r="B49" s="41" t="s">
        <v>146</v>
      </c>
      <c r="C49" s="42">
        <v>44131</v>
      </c>
      <c r="D49" s="43">
        <v>333100013</v>
      </c>
      <c r="E49" s="44" t="s">
        <v>136</v>
      </c>
      <c r="F49" s="50" t="s">
        <v>242</v>
      </c>
      <c r="G49" s="41" t="s">
        <v>137</v>
      </c>
      <c r="H49" s="41">
        <v>11.03</v>
      </c>
      <c r="I49" s="41">
        <v>1.5621</v>
      </c>
      <c r="J49" s="45">
        <f t="shared" si="2"/>
        <v>17.229962999999998</v>
      </c>
      <c r="K49" s="40" t="s">
        <v>138</v>
      </c>
      <c r="L49" s="40" t="s">
        <v>139</v>
      </c>
      <c r="M49" s="46" t="s">
        <v>140</v>
      </c>
    </row>
    <row r="50" spans="1:13" ht="30" x14ac:dyDescent="0.2">
      <c r="A50" s="40">
        <v>8</v>
      </c>
      <c r="B50" s="41" t="s">
        <v>147</v>
      </c>
      <c r="C50" s="42">
        <v>44131</v>
      </c>
      <c r="D50" s="43">
        <v>333100013</v>
      </c>
      <c r="E50" s="44" t="s">
        <v>136</v>
      </c>
      <c r="F50" s="50" t="s">
        <v>242</v>
      </c>
      <c r="G50" s="41" t="s">
        <v>137</v>
      </c>
      <c r="H50" s="41">
        <v>7.52</v>
      </c>
      <c r="I50" s="41">
        <v>1.5611999999999999</v>
      </c>
      <c r="J50" s="45">
        <f t="shared" si="2"/>
        <v>11.740224</v>
      </c>
      <c r="K50" s="40" t="s">
        <v>138</v>
      </c>
      <c r="L50" s="40" t="s">
        <v>139</v>
      </c>
      <c r="M50" s="46" t="s">
        <v>140</v>
      </c>
    </row>
    <row r="51" spans="1:13" ht="30" x14ac:dyDescent="0.2">
      <c r="A51" s="40">
        <v>9</v>
      </c>
      <c r="B51" s="41" t="s">
        <v>148</v>
      </c>
      <c r="C51" s="42">
        <v>44130</v>
      </c>
      <c r="D51" s="43">
        <v>232200411</v>
      </c>
      <c r="E51" s="47" t="s">
        <v>149</v>
      </c>
      <c r="F51" s="50" t="s">
        <v>243</v>
      </c>
      <c r="G51" s="41" t="s">
        <v>150</v>
      </c>
      <c r="H51" s="40">
        <v>1</v>
      </c>
      <c r="I51" s="40">
        <v>225.7</v>
      </c>
      <c r="J51" s="45">
        <f t="shared" si="2"/>
        <v>225.7</v>
      </c>
      <c r="K51" s="40" t="s">
        <v>151</v>
      </c>
      <c r="L51" s="40" t="s">
        <v>152</v>
      </c>
      <c r="M51" s="46" t="s">
        <v>140</v>
      </c>
    </row>
    <row r="52" spans="1:13" ht="30" x14ac:dyDescent="0.2">
      <c r="A52" s="40">
        <v>10</v>
      </c>
      <c r="B52" s="41" t="s">
        <v>153</v>
      </c>
      <c r="C52" s="42">
        <v>44130</v>
      </c>
      <c r="D52" s="43">
        <v>333100013</v>
      </c>
      <c r="E52" s="44" t="s">
        <v>136</v>
      </c>
      <c r="F52" s="50" t="s">
        <v>242</v>
      </c>
      <c r="G52" s="41" t="s">
        <v>137</v>
      </c>
      <c r="H52" s="41">
        <v>8.57</v>
      </c>
      <c r="I52" s="41">
        <v>1.5625</v>
      </c>
      <c r="J52" s="45">
        <f t="shared" si="2"/>
        <v>13.390625</v>
      </c>
      <c r="K52" s="40" t="s">
        <v>138</v>
      </c>
      <c r="L52" s="40" t="s">
        <v>139</v>
      </c>
      <c r="M52" s="46" t="s">
        <v>140</v>
      </c>
    </row>
    <row r="53" spans="1:13" ht="30" x14ac:dyDescent="0.2">
      <c r="A53" s="40">
        <v>11</v>
      </c>
      <c r="B53" s="41" t="s">
        <v>154</v>
      </c>
      <c r="C53" s="42">
        <v>44130</v>
      </c>
      <c r="D53" s="43">
        <v>333100013</v>
      </c>
      <c r="E53" s="44" t="s">
        <v>136</v>
      </c>
      <c r="F53" s="50" t="s">
        <v>242</v>
      </c>
      <c r="G53" s="41" t="s">
        <v>137</v>
      </c>
      <c r="H53" s="41">
        <v>9.43</v>
      </c>
      <c r="I53" s="41">
        <v>1.5621</v>
      </c>
      <c r="J53" s="45">
        <f t="shared" si="2"/>
        <v>14.730603</v>
      </c>
      <c r="K53" s="40" t="s">
        <v>138</v>
      </c>
      <c r="L53" s="40" t="s">
        <v>139</v>
      </c>
      <c r="M53" s="46" t="s">
        <v>140</v>
      </c>
    </row>
    <row r="54" spans="1:13" ht="30" x14ac:dyDescent="0.2">
      <c r="A54" s="40">
        <v>12</v>
      </c>
      <c r="B54" s="41" t="s">
        <v>155</v>
      </c>
      <c r="C54" s="42">
        <v>44130</v>
      </c>
      <c r="D54" s="43">
        <v>123939113</v>
      </c>
      <c r="E54" s="47" t="s">
        <v>156</v>
      </c>
      <c r="F54" s="50" t="s">
        <v>243</v>
      </c>
      <c r="G54" s="41" t="s">
        <v>150</v>
      </c>
      <c r="H54" s="41">
        <v>1</v>
      </c>
      <c r="I54" s="41">
        <v>123</v>
      </c>
      <c r="J54" s="45">
        <f t="shared" si="2"/>
        <v>123</v>
      </c>
      <c r="K54" s="40" t="s">
        <v>151</v>
      </c>
      <c r="L54" s="40" t="s">
        <v>152</v>
      </c>
      <c r="M54" s="46" t="s">
        <v>140</v>
      </c>
    </row>
    <row r="55" spans="1:13" ht="30" x14ac:dyDescent="0.2">
      <c r="A55" s="40">
        <v>13</v>
      </c>
      <c r="B55" s="41" t="s">
        <v>157</v>
      </c>
      <c r="C55" s="42">
        <v>44130</v>
      </c>
      <c r="D55" s="43">
        <v>2113119122</v>
      </c>
      <c r="E55" s="47" t="s">
        <v>158</v>
      </c>
      <c r="F55" s="50" t="s">
        <v>243</v>
      </c>
      <c r="G55" s="41" t="s">
        <v>150</v>
      </c>
      <c r="H55" s="40">
        <v>1</v>
      </c>
      <c r="I55" s="40">
        <v>211.25</v>
      </c>
      <c r="J55" s="45">
        <f t="shared" si="2"/>
        <v>211.25</v>
      </c>
      <c r="K55" s="40" t="s">
        <v>151</v>
      </c>
      <c r="L55" s="40" t="s">
        <v>152</v>
      </c>
      <c r="M55" s="46" t="s">
        <v>140</v>
      </c>
    </row>
    <row r="56" spans="1:13" ht="30" x14ac:dyDescent="0.2">
      <c r="A56" s="40">
        <v>14</v>
      </c>
      <c r="B56" s="41" t="s">
        <v>159</v>
      </c>
      <c r="C56" s="42">
        <v>44130</v>
      </c>
      <c r="D56" s="43">
        <v>2113119123</v>
      </c>
      <c r="E56" s="47" t="s">
        <v>160</v>
      </c>
      <c r="F56" s="50" t="s">
        <v>243</v>
      </c>
      <c r="G56" s="41" t="s">
        <v>150</v>
      </c>
      <c r="H56" s="41">
        <v>1</v>
      </c>
      <c r="I56" s="41">
        <v>260.95999999999998</v>
      </c>
      <c r="J56" s="45">
        <f t="shared" si="2"/>
        <v>260.95999999999998</v>
      </c>
      <c r="K56" s="40" t="s">
        <v>151</v>
      </c>
      <c r="L56" s="40" t="s">
        <v>152</v>
      </c>
      <c r="M56" s="46" t="s">
        <v>140</v>
      </c>
    </row>
    <row r="57" spans="1:13" ht="30" x14ac:dyDescent="0.2">
      <c r="A57" s="40">
        <v>15</v>
      </c>
      <c r="B57" s="41" t="s">
        <v>161</v>
      </c>
      <c r="C57" s="42">
        <v>44130</v>
      </c>
      <c r="D57" s="43">
        <v>2113119122</v>
      </c>
      <c r="E57" s="47" t="s">
        <v>158</v>
      </c>
      <c r="F57" s="50" t="s">
        <v>243</v>
      </c>
      <c r="G57" s="41" t="s">
        <v>150</v>
      </c>
      <c r="H57" s="41">
        <v>1</v>
      </c>
      <c r="I57" s="41">
        <v>297.97000000000003</v>
      </c>
      <c r="J57" s="45">
        <f t="shared" si="2"/>
        <v>297.97000000000003</v>
      </c>
      <c r="K57" s="40" t="s">
        <v>151</v>
      </c>
      <c r="L57" s="40" t="s">
        <v>152</v>
      </c>
      <c r="M57" s="46" t="s">
        <v>140</v>
      </c>
    </row>
    <row r="58" spans="1:13" ht="30" x14ac:dyDescent="0.2">
      <c r="A58" s="40">
        <v>16</v>
      </c>
      <c r="B58" s="41" t="s">
        <v>162</v>
      </c>
      <c r="C58" s="42">
        <v>44130</v>
      </c>
      <c r="D58" s="43">
        <v>162002117</v>
      </c>
      <c r="E58" s="47" t="s">
        <v>163</v>
      </c>
      <c r="F58" s="50" t="s">
        <v>243</v>
      </c>
      <c r="G58" s="41" t="s">
        <v>150</v>
      </c>
      <c r="H58" s="41">
        <v>1</v>
      </c>
      <c r="I58" s="41">
        <v>99</v>
      </c>
      <c r="J58" s="45">
        <f t="shared" si="2"/>
        <v>99</v>
      </c>
      <c r="K58" s="40" t="s">
        <v>151</v>
      </c>
      <c r="L58" s="40" t="s">
        <v>152</v>
      </c>
      <c r="M58" s="46" t="s">
        <v>140</v>
      </c>
    </row>
    <row r="59" spans="1:13" ht="30" x14ac:dyDescent="0.2">
      <c r="A59" s="40">
        <v>17</v>
      </c>
      <c r="B59" s="41" t="s">
        <v>164</v>
      </c>
      <c r="C59" s="42">
        <v>44130</v>
      </c>
      <c r="D59" s="43">
        <v>2113119123</v>
      </c>
      <c r="E59" s="47" t="s">
        <v>160</v>
      </c>
      <c r="F59" s="50" t="s">
        <v>243</v>
      </c>
      <c r="G59" s="41" t="s">
        <v>150</v>
      </c>
      <c r="H59" s="41">
        <v>1</v>
      </c>
      <c r="I59" s="41">
        <v>269.5</v>
      </c>
      <c r="J59" s="45">
        <f t="shared" si="2"/>
        <v>269.5</v>
      </c>
      <c r="K59" s="40" t="s">
        <v>151</v>
      </c>
      <c r="L59" s="40" t="s">
        <v>152</v>
      </c>
      <c r="M59" s="46" t="s">
        <v>140</v>
      </c>
    </row>
    <row r="60" spans="1:13" ht="30" x14ac:dyDescent="0.2">
      <c r="A60" s="40">
        <v>18</v>
      </c>
      <c r="B60" s="41" t="s">
        <v>165</v>
      </c>
      <c r="C60" s="42">
        <v>44130</v>
      </c>
      <c r="D60" s="43">
        <v>229900912</v>
      </c>
      <c r="E60" s="47" t="s">
        <v>166</v>
      </c>
      <c r="F60" s="50" t="s">
        <v>243</v>
      </c>
      <c r="G60" s="41" t="s">
        <v>150</v>
      </c>
      <c r="H60" s="41">
        <v>1</v>
      </c>
      <c r="I60" s="41">
        <v>308.7</v>
      </c>
      <c r="J60" s="45">
        <f t="shared" si="2"/>
        <v>308.7</v>
      </c>
      <c r="K60" s="40" t="s">
        <v>151</v>
      </c>
      <c r="L60" s="40" t="s">
        <v>152</v>
      </c>
      <c r="M60" s="46" t="s">
        <v>140</v>
      </c>
    </row>
    <row r="61" spans="1:13" ht="30" x14ac:dyDescent="0.2">
      <c r="A61" s="40">
        <v>19</v>
      </c>
      <c r="B61" s="41" t="s">
        <v>167</v>
      </c>
      <c r="C61" s="42">
        <v>44130</v>
      </c>
      <c r="D61" s="43">
        <v>123939113</v>
      </c>
      <c r="E61" s="47" t="s">
        <v>156</v>
      </c>
      <c r="F61" s="50" t="s">
        <v>243</v>
      </c>
      <c r="G61" s="41" t="s">
        <v>150</v>
      </c>
      <c r="H61" s="41">
        <v>1</v>
      </c>
      <c r="I61" s="41">
        <v>188.35</v>
      </c>
      <c r="J61" s="45">
        <f t="shared" si="2"/>
        <v>188.35</v>
      </c>
      <c r="K61" s="40" t="s">
        <v>151</v>
      </c>
      <c r="L61" s="40" t="s">
        <v>152</v>
      </c>
      <c r="M61" s="46" t="s">
        <v>140</v>
      </c>
    </row>
    <row r="62" spans="1:13" ht="30" x14ac:dyDescent="0.2">
      <c r="A62" s="40">
        <v>20</v>
      </c>
      <c r="B62" s="41" t="s">
        <v>168</v>
      </c>
      <c r="C62" s="42">
        <v>44130</v>
      </c>
      <c r="D62" s="43">
        <v>134929123</v>
      </c>
      <c r="E62" s="47" t="s">
        <v>169</v>
      </c>
      <c r="F62" s="50" t="s">
        <v>243</v>
      </c>
      <c r="G62" s="41" t="s">
        <v>150</v>
      </c>
      <c r="H62" s="41">
        <v>1</v>
      </c>
      <c r="I62" s="41">
        <v>359.9</v>
      </c>
      <c r="J62" s="45">
        <f t="shared" si="2"/>
        <v>359.9</v>
      </c>
      <c r="K62" s="40" t="s">
        <v>151</v>
      </c>
      <c r="L62" s="40" t="s">
        <v>152</v>
      </c>
      <c r="M62" s="46" t="s">
        <v>140</v>
      </c>
    </row>
    <row r="63" spans="1:13" ht="30" x14ac:dyDescent="0.2">
      <c r="A63" s="40">
        <v>21</v>
      </c>
      <c r="B63" s="41" t="s">
        <v>170</v>
      </c>
      <c r="C63" s="42">
        <v>44130</v>
      </c>
      <c r="D63" s="43">
        <v>2113119122</v>
      </c>
      <c r="E63" s="47" t="s">
        <v>158</v>
      </c>
      <c r="F63" s="50" t="s">
        <v>243</v>
      </c>
      <c r="G63" s="41" t="s">
        <v>150</v>
      </c>
      <c r="H63" s="41">
        <v>1</v>
      </c>
      <c r="I63" s="41">
        <v>314.2</v>
      </c>
      <c r="J63" s="45">
        <f t="shared" si="2"/>
        <v>314.2</v>
      </c>
      <c r="K63" s="40" t="s">
        <v>151</v>
      </c>
      <c r="L63" s="40" t="s">
        <v>152</v>
      </c>
      <c r="M63" s="46" t="s">
        <v>140</v>
      </c>
    </row>
    <row r="64" spans="1:13" ht="30" x14ac:dyDescent="0.2">
      <c r="A64" s="40">
        <v>22</v>
      </c>
      <c r="B64" s="41" t="s">
        <v>171</v>
      </c>
      <c r="C64" s="42">
        <v>44130</v>
      </c>
      <c r="D64" s="43">
        <v>2113119122</v>
      </c>
      <c r="E64" s="47" t="s">
        <v>172</v>
      </c>
      <c r="F64" s="50" t="s">
        <v>243</v>
      </c>
      <c r="G64" s="41" t="s">
        <v>150</v>
      </c>
      <c r="H64" s="40">
        <v>1</v>
      </c>
      <c r="I64" s="40">
        <v>90.26</v>
      </c>
      <c r="J64" s="45">
        <f t="shared" si="2"/>
        <v>90.26</v>
      </c>
      <c r="K64" s="40" t="s">
        <v>151</v>
      </c>
      <c r="L64" s="40" t="s">
        <v>152</v>
      </c>
      <c r="M64" s="46" t="s">
        <v>140</v>
      </c>
    </row>
    <row r="65" spans="1:13" ht="30" x14ac:dyDescent="0.2">
      <c r="A65" s="40">
        <v>23</v>
      </c>
      <c r="B65" s="41" t="s">
        <v>173</v>
      </c>
      <c r="C65" s="42">
        <v>44130</v>
      </c>
      <c r="D65" s="43">
        <v>232200411</v>
      </c>
      <c r="E65" s="47" t="s">
        <v>149</v>
      </c>
      <c r="F65" s="50" t="s">
        <v>243</v>
      </c>
      <c r="G65" s="41" t="s">
        <v>150</v>
      </c>
      <c r="H65" s="41">
        <v>1</v>
      </c>
      <c r="I65" s="41">
        <v>242.94</v>
      </c>
      <c r="J65" s="45">
        <f t="shared" si="2"/>
        <v>242.94</v>
      </c>
      <c r="K65" s="40" t="s">
        <v>151</v>
      </c>
      <c r="L65" s="40" t="s">
        <v>152</v>
      </c>
      <c r="M65" s="46" t="s">
        <v>140</v>
      </c>
    </row>
    <row r="66" spans="1:13" ht="30" x14ac:dyDescent="0.2">
      <c r="A66" s="40">
        <v>24</v>
      </c>
      <c r="B66" s="41" t="s">
        <v>174</v>
      </c>
      <c r="C66" s="42">
        <v>44130</v>
      </c>
      <c r="D66" s="43">
        <v>2113119123</v>
      </c>
      <c r="E66" s="47" t="s">
        <v>175</v>
      </c>
      <c r="F66" s="50" t="s">
        <v>243</v>
      </c>
      <c r="G66" s="41" t="s">
        <v>150</v>
      </c>
      <c r="H66" s="41">
        <v>1</v>
      </c>
      <c r="I66" s="41">
        <v>260.85000000000002</v>
      </c>
      <c r="J66" s="45">
        <f t="shared" si="2"/>
        <v>260.85000000000002</v>
      </c>
      <c r="K66" s="40" t="s">
        <v>151</v>
      </c>
      <c r="L66" s="40" t="s">
        <v>152</v>
      </c>
      <c r="M66" s="46" t="s">
        <v>140</v>
      </c>
    </row>
    <row r="67" spans="1:13" ht="30" x14ac:dyDescent="0.2">
      <c r="A67" s="40">
        <v>25</v>
      </c>
      <c r="B67" s="41" t="s">
        <v>176</v>
      </c>
      <c r="C67" s="42">
        <v>44130</v>
      </c>
      <c r="D67" s="43">
        <v>229900912</v>
      </c>
      <c r="E67" s="47" t="s">
        <v>166</v>
      </c>
      <c r="F67" s="50" t="s">
        <v>243</v>
      </c>
      <c r="G67" s="41" t="s">
        <v>150</v>
      </c>
      <c r="H67" s="41">
        <v>1</v>
      </c>
      <c r="I67" s="41">
        <v>306.72000000000003</v>
      </c>
      <c r="J67" s="45">
        <f t="shared" si="2"/>
        <v>306.72000000000003</v>
      </c>
      <c r="K67" s="40" t="s">
        <v>151</v>
      </c>
      <c r="L67" s="40" t="s">
        <v>152</v>
      </c>
      <c r="M67" s="46" t="s">
        <v>140</v>
      </c>
    </row>
    <row r="68" spans="1:13" ht="30" x14ac:dyDescent="0.2">
      <c r="A68" s="40">
        <v>26</v>
      </c>
      <c r="B68" s="41" t="s">
        <v>177</v>
      </c>
      <c r="C68" s="42">
        <v>44130</v>
      </c>
      <c r="D68" s="43">
        <v>134929123</v>
      </c>
      <c r="E68" s="47" t="s">
        <v>178</v>
      </c>
      <c r="F68" s="50" t="s">
        <v>243</v>
      </c>
      <c r="G68" s="41" t="s">
        <v>150</v>
      </c>
      <c r="H68" s="41">
        <v>1</v>
      </c>
      <c r="I68" s="41">
        <v>189.09</v>
      </c>
      <c r="J68" s="45">
        <f t="shared" si="2"/>
        <v>189.09</v>
      </c>
      <c r="K68" s="40" t="s">
        <v>151</v>
      </c>
      <c r="L68" s="40" t="s">
        <v>152</v>
      </c>
      <c r="M68" s="46" t="s">
        <v>140</v>
      </c>
    </row>
    <row r="69" spans="1:13" ht="30" x14ac:dyDescent="0.2">
      <c r="A69" s="40">
        <v>27</v>
      </c>
      <c r="B69" s="41" t="s">
        <v>179</v>
      </c>
      <c r="C69" s="42">
        <v>44130</v>
      </c>
      <c r="D69" s="43">
        <v>123939113</v>
      </c>
      <c r="E69" s="47" t="s">
        <v>180</v>
      </c>
      <c r="F69" s="50" t="s">
        <v>243</v>
      </c>
      <c r="G69" s="41" t="s">
        <v>150</v>
      </c>
      <c r="H69" s="41">
        <v>1</v>
      </c>
      <c r="I69" s="41">
        <v>189.28</v>
      </c>
      <c r="J69" s="45">
        <f t="shared" si="2"/>
        <v>189.28</v>
      </c>
      <c r="K69" s="40" t="s">
        <v>151</v>
      </c>
      <c r="L69" s="40" t="s">
        <v>152</v>
      </c>
      <c r="M69" s="46" t="s">
        <v>140</v>
      </c>
    </row>
    <row r="70" spans="1:13" ht="30" x14ac:dyDescent="0.2">
      <c r="A70" s="40">
        <v>28</v>
      </c>
      <c r="B70" s="41" t="s">
        <v>181</v>
      </c>
      <c r="C70" s="42">
        <v>44127</v>
      </c>
      <c r="D70" s="43">
        <v>333100013</v>
      </c>
      <c r="E70" s="44" t="s">
        <v>136</v>
      </c>
      <c r="F70" s="50" t="s">
        <v>242</v>
      </c>
      <c r="G70" s="41" t="s">
        <v>137</v>
      </c>
      <c r="H70" s="41">
        <v>9.86</v>
      </c>
      <c r="I70" s="41">
        <v>1.5619000000000001</v>
      </c>
      <c r="J70" s="45">
        <f t="shared" si="2"/>
        <v>15.400333999999999</v>
      </c>
      <c r="K70" s="40" t="s">
        <v>138</v>
      </c>
      <c r="L70" s="40" t="s">
        <v>139</v>
      </c>
      <c r="M70" s="46" t="s">
        <v>140</v>
      </c>
    </row>
    <row r="71" spans="1:13" ht="30" x14ac:dyDescent="0.2">
      <c r="A71" s="40">
        <v>29</v>
      </c>
      <c r="B71" s="41" t="s">
        <v>182</v>
      </c>
      <c r="C71" s="42">
        <v>44126</v>
      </c>
      <c r="D71" s="43">
        <v>333100013</v>
      </c>
      <c r="E71" s="44" t="s">
        <v>136</v>
      </c>
      <c r="F71" s="50" t="s">
        <v>242</v>
      </c>
      <c r="G71" s="41" t="s">
        <v>137</v>
      </c>
      <c r="H71" s="41">
        <v>10.86</v>
      </c>
      <c r="I71" s="41">
        <v>1.5617000000000001</v>
      </c>
      <c r="J71" s="45">
        <f t="shared" si="2"/>
        <v>16.960062000000001</v>
      </c>
      <c r="K71" s="40" t="s">
        <v>138</v>
      </c>
      <c r="L71" s="40" t="s">
        <v>139</v>
      </c>
      <c r="M71" s="46" t="s">
        <v>140</v>
      </c>
    </row>
    <row r="72" spans="1:13" ht="30" x14ac:dyDescent="0.2">
      <c r="A72" s="40">
        <v>30</v>
      </c>
      <c r="B72" s="41" t="s">
        <v>183</v>
      </c>
      <c r="C72" s="42">
        <v>44126</v>
      </c>
      <c r="D72" s="43">
        <v>333100013</v>
      </c>
      <c r="E72" s="44" t="s">
        <v>136</v>
      </c>
      <c r="F72" s="50" t="s">
        <v>242</v>
      </c>
      <c r="G72" s="41" t="s">
        <v>137</v>
      </c>
      <c r="H72" s="41">
        <v>15.43</v>
      </c>
      <c r="I72" s="41">
        <v>1.5625</v>
      </c>
      <c r="J72" s="45">
        <f t="shared" si="2"/>
        <v>24.109375</v>
      </c>
      <c r="K72" s="40" t="s">
        <v>138</v>
      </c>
      <c r="L72" s="40" t="s">
        <v>139</v>
      </c>
      <c r="M72" s="46" t="s">
        <v>140</v>
      </c>
    </row>
    <row r="73" spans="1:13" ht="30" x14ac:dyDescent="0.2">
      <c r="A73" s="40">
        <v>31</v>
      </c>
      <c r="B73" s="41" t="s">
        <v>184</v>
      </c>
      <c r="C73" s="42">
        <v>44126</v>
      </c>
      <c r="D73" s="43">
        <v>333100013</v>
      </c>
      <c r="E73" s="44" t="s">
        <v>136</v>
      </c>
      <c r="F73" s="50" t="s">
        <v>242</v>
      </c>
      <c r="G73" s="41" t="s">
        <v>137</v>
      </c>
      <c r="H73" s="41">
        <v>9.7100000000000009</v>
      </c>
      <c r="I73" s="41">
        <v>1.5632999999999999</v>
      </c>
      <c r="J73" s="45">
        <f t="shared" si="2"/>
        <v>15.179643</v>
      </c>
      <c r="K73" s="40" t="s">
        <v>138</v>
      </c>
      <c r="L73" s="40" t="s">
        <v>139</v>
      </c>
      <c r="M73" s="46" t="s">
        <v>140</v>
      </c>
    </row>
    <row r="74" spans="1:13" ht="30" x14ac:dyDescent="0.2">
      <c r="A74" s="40">
        <v>32</v>
      </c>
      <c r="B74" s="41" t="s">
        <v>185</v>
      </c>
      <c r="C74" s="42">
        <v>44125</v>
      </c>
      <c r="D74" s="43">
        <v>333100013</v>
      </c>
      <c r="E74" s="44" t="s">
        <v>136</v>
      </c>
      <c r="F74" s="50" t="s">
        <v>242</v>
      </c>
      <c r="G74" s="41" t="s">
        <v>137</v>
      </c>
      <c r="H74" s="41">
        <v>8.7200000000000006</v>
      </c>
      <c r="I74" s="41">
        <v>1.5619000000000001</v>
      </c>
      <c r="J74" s="45">
        <f t="shared" si="2"/>
        <v>13.619768000000002</v>
      </c>
      <c r="K74" s="40" t="s">
        <v>138</v>
      </c>
      <c r="L74" s="40" t="s">
        <v>139</v>
      </c>
      <c r="M74" s="46" t="s">
        <v>140</v>
      </c>
    </row>
    <row r="75" spans="1:13" ht="30" x14ac:dyDescent="0.2">
      <c r="A75" s="40">
        <v>33</v>
      </c>
      <c r="B75" s="41" t="s">
        <v>186</v>
      </c>
      <c r="C75" s="42">
        <v>44125</v>
      </c>
      <c r="D75" s="43">
        <v>333100013</v>
      </c>
      <c r="E75" s="44" t="s">
        <v>136</v>
      </c>
      <c r="F75" s="50" t="s">
        <v>242</v>
      </c>
      <c r="G75" s="41" t="s">
        <v>137</v>
      </c>
      <c r="H75" s="41">
        <v>10.29</v>
      </c>
      <c r="I75" s="41">
        <v>1.5617000000000001</v>
      </c>
      <c r="J75" s="45">
        <f t="shared" si="2"/>
        <v>16.069893</v>
      </c>
      <c r="K75" s="40" t="s">
        <v>138</v>
      </c>
      <c r="L75" s="40" t="s">
        <v>139</v>
      </c>
      <c r="M75" s="46" t="s">
        <v>140</v>
      </c>
    </row>
    <row r="76" spans="1:13" ht="30" x14ac:dyDescent="0.2">
      <c r="A76" s="40">
        <v>34</v>
      </c>
      <c r="B76" s="41" t="s">
        <v>187</v>
      </c>
      <c r="C76" s="42">
        <v>44124</v>
      </c>
      <c r="D76" s="43">
        <v>333100013</v>
      </c>
      <c r="E76" s="44" t="s">
        <v>136</v>
      </c>
      <c r="F76" s="50" t="s">
        <v>242</v>
      </c>
      <c r="G76" s="41" t="s">
        <v>137</v>
      </c>
      <c r="H76" s="41">
        <v>10.86</v>
      </c>
      <c r="I76" s="41">
        <v>1.5617000000000001</v>
      </c>
      <c r="J76" s="45">
        <f t="shared" si="2"/>
        <v>16.960062000000001</v>
      </c>
      <c r="K76" s="40" t="s">
        <v>138</v>
      </c>
      <c r="L76" s="40" t="s">
        <v>139</v>
      </c>
      <c r="M76" s="46" t="s">
        <v>140</v>
      </c>
    </row>
    <row r="77" spans="1:13" ht="30" x14ac:dyDescent="0.2">
      <c r="A77" s="40">
        <v>35</v>
      </c>
      <c r="B77" s="41" t="s">
        <v>188</v>
      </c>
      <c r="C77" s="42">
        <v>44123</v>
      </c>
      <c r="D77" s="43">
        <v>333100013</v>
      </c>
      <c r="E77" s="44" t="s">
        <v>136</v>
      </c>
      <c r="F77" s="50" t="s">
        <v>242</v>
      </c>
      <c r="G77" s="41" t="s">
        <v>137</v>
      </c>
      <c r="H77" s="41">
        <v>9.14</v>
      </c>
      <c r="I77" s="41">
        <v>1.5630999999999999</v>
      </c>
      <c r="J77" s="45">
        <f t="shared" si="2"/>
        <v>14.286734000000001</v>
      </c>
      <c r="K77" s="40" t="s">
        <v>138</v>
      </c>
      <c r="L77" s="40" t="s">
        <v>139</v>
      </c>
      <c r="M77" s="46" t="s">
        <v>140</v>
      </c>
    </row>
    <row r="78" spans="1:13" ht="30" x14ac:dyDescent="0.2">
      <c r="A78" s="40">
        <v>36</v>
      </c>
      <c r="B78" s="41" t="s">
        <v>189</v>
      </c>
      <c r="C78" s="42">
        <v>44123</v>
      </c>
      <c r="D78" s="43">
        <v>333100013</v>
      </c>
      <c r="E78" s="44" t="s">
        <v>136</v>
      </c>
      <c r="F78" s="50" t="s">
        <v>242</v>
      </c>
      <c r="G78" s="41" t="s">
        <v>137</v>
      </c>
      <c r="H78" s="40">
        <v>5.54</v>
      </c>
      <c r="I78" s="40">
        <v>1.5631999999999999</v>
      </c>
      <c r="J78" s="45">
        <f t="shared" si="2"/>
        <v>8.6601280000000003</v>
      </c>
      <c r="K78" s="40" t="s">
        <v>138</v>
      </c>
      <c r="L78" s="40" t="s">
        <v>139</v>
      </c>
      <c r="M78" s="46" t="s">
        <v>140</v>
      </c>
    </row>
    <row r="79" spans="1:13" ht="30" x14ac:dyDescent="0.2">
      <c r="A79" s="40">
        <v>37</v>
      </c>
      <c r="B79" s="41" t="s">
        <v>190</v>
      </c>
      <c r="C79" s="42">
        <v>44120</v>
      </c>
      <c r="D79" s="43">
        <v>333100013</v>
      </c>
      <c r="E79" s="44" t="s">
        <v>136</v>
      </c>
      <c r="F79" s="50" t="s">
        <v>242</v>
      </c>
      <c r="G79" s="41" t="s">
        <v>137</v>
      </c>
      <c r="H79" s="41">
        <v>6.29</v>
      </c>
      <c r="I79" s="41">
        <v>1.5612999999999999</v>
      </c>
      <c r="J79" s="45">
        <f t="shared" si="2"/>
        <v>9.8205770000000001</v>
      </c>
      <c r="K79" s="40" t="s">
        <v>138</v>
      </c>
      <c r="L79" s="40" t="s">
        <v>139</v>
      </c>
      <c r="M79" s="46" t="s">
        <v>140</v>
      </c>
    </row>
    <row r="80" spans="1:13" ht="30" x14ac:dyDescent="0.2">
      <c r="A80" s="40">
        <v>38</v>
      </c>
      <c r="B80" s="41" t="s">
        <v>191</v>
      </c>
      <c r="C80" s="42">
        <v>44119</v>
      </c>
      <c r="D80" s="43">
        <v>333100013</v>
      </c>
      <c r="E80" s="44" t="s">
        <v>136</v>
      </c>
      <c r="F80" s="50" t="s">
        <v>242</v>
      </c>
      <c r="G80" s="41" t="s">
        <v>137</v>
      </c>
      <c r="H80" s="41">
        <v>5.31</v>
      </c>
      <c r="I80" s="41">
        <v>1.5630999999999999</v>
      </c>
      <c r="J80" s="45">
        <f t="shared" si="2"/>
        <v>8.3000609999999995</v>
      </c>
      <c r="K80" s="40" t="s">
        <v>192</v>
      </c>
      <c r="L80" s="40" t="s">
        <v>139</v>
      </c>
      <c r="M80" s="46" t="s">
        <v>140</v>
      </c>
    </row>
    <row r="81" spans="1:13" ht="30" x14ac:dyDescent="0.2">
      <c r="A81" s="40">
        <v>39</v>
      </c>
      <c r="B81" s="41" t="s">
        <v>193</v>
      </c>
      <c r="C81" s="42">
        <v>44119</v>
      </c>
      <c r="D81" s="43">
        <v>333100013</v>
      </c>
      <c r="E81" s="44" t="s">
        <v>136</v>
      </c>
      <c r="F81" s="50" t="s">
        <v>242</v>
      </c>
      <c r="G81" s="41" t="s">
        <v>137</v>
      </c>
      <c r="H81" s="41">
        <v>13.66</v>
      </c>
      <c r="I81" s="41">
        <v>1.5626</v>
      </c>
      <c r="J81" s="45">
        <f t="shared" si="2"/>
        <v>21.345116000000001</v>
      </c>
      <c r="K81" s="40" t="s">
        <v>192</v>
      </c>
      <c r="L81" s="40" t="s">
        <v>139</v>
      </c>
      <c r="M81" s="46" t="s">
        <v>140</v>
      </c>
    </row>
    <row r="82" spans="1:13" ht="30" x14ac:dyDescent="0.2">
      <c r="A82" s="40">
        <v>40</v>
      </c>
      <c r="B82" s="41" t="s">
        <v>194</v>
      </c>
      <c r="C82" s="42">
        <v>44119</v>
      </c>
      <c r="D82" s="43">
        <v>333100013</v>
      </c>
      <c r="E82" s="44" t="s">
        <v>136</v>
      </c>
      <c r="F82" s="50" t="s">
        <v>242</v>
      </c>
      <c r="G82" s="41" t="s">
        <v>137</v>
      </c>
      <c r="H82" s="41">
        <v>10.86</v>
      </c>
      <c r="I82" s="41">
        <v>1.5617000000000001</v>
      </c>
      <c r="J82" s="45">
        <f t="shared" si="2"/>
        <v>16.960062000000001</v>
      </c>
      <c r="K82" s="40" t="s">
        <v>192</v>
      </c>
      <c r="L82" s="40" t="s">
        <v>139</v>
      </c>
      <c r="M82" s="46" t="s">
        <v>140</v>
      </c>
    </row>
    <row r="83" spans="1:13" ht="30" x14ac:dyDescent="0.2">
      <c r="A83" s="40">
        <v>41</v>
      </c>
      <c r="B83" s="41" t="s">
        <v>195</v>
      </c>
      <c r="C83" s="42">
        <v>44119</v>
      </c>
      <c r="D83" s="43">
        <v>333100013</v>
      </c>
      <c r="E83" s="44" t="s">
        <v>136</v>
      </c>
      <c r="F83" s="50" t="s">
        <v>242</v>
      </c>
      <c r="G83" s="41" t="s">
        <v>137</v>
      </c>
      <c r="H83" s="41">
        <v>13.43</v>
      </c>
      <c r="I83" s="41">
        <v>1.5622</v>
      </c>
      <c r="J83" s="45">
        <f t="shared" si="2"/>
        <v>20.980346000000001</v>
      </c>
      <c r="K83" s="40" t="s">
        <v>192</v>
      </c>
      <c r="L83" s="40" t="s">
        <v>139</v>
      </c>
      <c r="M83" s="46" t="s">
        <v>140</v>
      </c>
    </row>
    <row r="84" spans="1:13" ht="30" x14ac:dyDescent="0.2">
      <c r="A84" s="40">
        <v>42</v>
      </c>
      <c r="B84" s="41" t="s">
        <v>196</v>
      </c>
      <c r="C84" s="42">
        <v>44118</v>
      </c>
      <c r="D84" s="43">
        <v>632100014</v>
      </c>
      <c r="E84" s="47" t="s">
        <v>197</v>
      </c>
      <c r="F84" s="50" t="s">
        <v>244</v>
      </c>
      <c r="G84" s="41" t="s">
        <v>198</v>
      </c>
      <c r="H84" s="41">
        <v>1447</v>
      </c>
      <c r="I84" s="41">
        <v>3.9464000000000001</v>
      </c>
      <c r="J84" s="45">
        <f t="shared" si="2"/>
        <v>5710.4408000000003</v>
      </c>
      <c r="K84" s="40" t="s">
        <v>199</v>
      </c>
      <c r="L84" s="40" t="s">
        <v>152</v>
      </c>
      <c r="M84" s="46" t="s">
        <v>140</v>
      </c>
    </row>
    <row r="85" spans="1:13" ht="45" x14ac:dyDescent="0.2">
      <c r="A85" s="40">
        <v>43</v>
      </c>
      <c r="B85" s="41" t="s">
        <v>200</v>
      </c>
      <c r="C85" s="42">
        <v>44118</v>
      </c>
      <c r="D85" s="43">
        <v>352901091</v>
      </c>
      <c r="E85" s="47" t="s">
        <v>201</v>
      </c>
      <c r="F85" s="50" t="s">
        <v>245</v>
      </c>
      <c r="G85" s="41" t="s">
        <v>202</v>
      </c>
      <c r="H85" s="41">
        <v>1</v>
      </c>
      <c r="I85" s="41">
        <v>5305.89</v>
      </c>
      <c r="J85" s="45">
        <f t="shared" si="2"/>
        <v>5305.89</v>
      </c>
      <c r="K85" s="48" t="s">
        <v>203</v>
      </c>
      <c r="L85" s="48" t="s">
        <v>204</v>
      </c>
      <c r="M85" s="46" t="s">
        <v>140</v>
      </c>
    </row>
    <row r="86" spans="1:13" ht="30" x14ac:dyDescent="0.2">
      <c r="A86" s="40">
        <v>44</v>
      </c>
      <c r="B86" s="41" t="s">
        <v>205</v>
      </c>
      <c r="C86" s="42">
        <v>44112</v>
      </c>
      <c r="D86" s="43">
        <v>333100013</v>
      </c>
      <c r="E86" s="44" t="s">
        <v>136</v>
      </c>
      <c r="F86" s="50" t="s">
        <v>242</v>
      </c>
      <c r="G86" s="41" t="s">
        <v>137</v>
      </c>
      <c r="H86" s="41">
        <v>7.26</v>
      </c>
      <c r="I86" s="41">
        <v>1.5674999999999999</v>
      </c>
      <c r="J86" s="45">
        <f t="shared" si="2"/>
        <v>11.380049999999999</v>
      </c>
      <c r="K86" s="40" t="s">
        <v>192</v>
      </c>
      <c r="L86" s="40" t="s">
        <v>139</v>
      </c>
      <c r="M86" s="46" t="s">
        <v>140</v>
      </c>
    </row>
    <row r="87" spans="1:13" ht="30" x14ac:dyDescent="0.2">
      <c r="A87" s="40">
        <v>45</v>
      </c>
      <c r="B87" s="41" t="s">
        <v>206</v>
      </c>
      <c r="C87" s="42">
        <v>44111</v>
      </c>
      <c r="D87" s="43">
        <v>333100013</v>
      </c>
      <c r="E87" s="44" t="s">
        <v>136</v>
      </c>
      <c r="F87" s="50" t="s">
        <v>242</v>
      </c>
      <c r="G87" s="41" t="s">
        <v>137</v>
      </c>
      <c r="H87" s="41">
        <v>6.83</v>
      </c>
      <c r="I87" s="41">
        <v>1.5681</v>
      </c>
      <c r="J87" s="45">
        <f t="shared" si="2"/>
        <v>10.710123000000001</v>
      </c>
      <c r="K87" s="40" t="s">
        <v>192</v>
      </c>
      <c r="L87" s="40" t="s">
        <v>139</v>
      </c>
      <c r="M87" s="46" t="s">
        <v>140</v>
      </c>
    </row>
    <row r="88" spans="1:13" ht="30" x14ac:dyDescent="0.2">
      <c r="A88" s="40">
        <v>46</v>
      </c>
      <c r="B88" s="41" t="s">
        <v>207</v>
      </c>
      <c r="C88" s="42">
        <v>44110</v>
      </c>
      <c r="D88" s="43">
        <v>333100013</v>
      </c>
      <c r="E88" s="44" t="s">
        <v>136</v>
      </c>
      <c r="F88" s="50" t="s">
        <v>242</v>
      </c>
      <c r="G88" s="41" t="s">
        <v>137</v>
      </c>
      <c r="H88" s="41">
        <v>9.11</v>
      </c>
      <c r="I88" s="41">
        <v>1.5686</v>
      </c>
      <c r="J88" s="45">
        <f t="shared" si="2"/>
        <v>14.289945999999999</v>
      </c>
      <c r="K88" s="40" t="s">
        <v>192</v>
      </c>
      <c r="L88" s="40" t="s">
        <v>139</v>
      </c>
      <c r="M88" s="46" t="s">
        <v>140</v>
      </c>
    </row>
    <row r="89" spans="1:13" ht="30" x14ac:dyDescent="0.2">
      <c r="A89" s="40">
        <v>47</v>
      </c>
      <c r="B89" s="41" t="s">
        <v>208</v>
      </c>
      <c r="C89" s="42">
        <v>44110</v>
      </c>
      <c r="D89" s="43">
        <v>333100013</v>
      </c>
      <c r="E89" s="44" t="s">
        <v>136</v>
      </c>
      <c r="F89" s="50" t="s">
        <v>242</v>
      </c>
      <c r="G89" s="41" t="s">
        <v>137</v>
      </c>
      <c r="H89" s="41">
        <v>7.12</v>
      </c>
      <c r="I89" s="41">
        <v>1.5677000000000001</v>
      </c>
      <c r="J89" s="45">
        <f t="shared" si="2"/>
        <v>11.162024000000001</v>
      </c>
      <c r="K89" s="40" t="s">
        <v>192</v>
      </c>
      <c r="L89" s="40" t="s">
        <v>139</v>
      </c>
      <c r="M89" s="46" t="s">
        <v>140</v>
      </c>
    </row>
    <row r="90" spans="1:13" ht="30" x14ac:dyDescent="0.2">
      <c r="A90" s="40">
        <v>48</v>
      </c>
      <c r="B90" s="41" t="s">
        <v>209</v>
      </c>
      <c r="C90" s="42">
        <v>44110</v>
      </c>
      <c r="D90" s="43">
        <v>333100013</v>
      </c>
      <c r="E90" s="44" t="s">
        <v>136</v>
      </c>
      <c r="F90" s="50" t="s">
        <v>242</v>
      </c>
      <c r="G90" s="41" t="s">
        <v>137</v>
      </c>
      <c r="H90" s="41">
        <v>13.66</v>
      </c>
      <c r="I90" s="41">
        <v>1.5688</v>
      </c>
      <c r="J90" s="45">
        <f t="shared" si="2"/>
        <v>21.429808000000001</v>
      </c>
      <c r="K90" s="40" t="s">
        <v>192</v>
      </c>
      <c r="L90" s="40" t="s">
        <v>139</v>
      </c>
      <c r="M90" s="46" t="s">
        <v>140</v>
      </c>
    </row>
    <row r="91" spans="1:13" ht="30" x14ac:dyDescent="0.2">
      <c r="A91" s="40">
        <v>49</v>
      </c>
      <c r="B91" s="41" t="s">
        <v>210</v>
      </c>
      <c r="C91" s="42">
        <v>44110</v>
      </c>
      <c r="D91" s="43">
        <v>333100013</v>
      </c>
      <c r="E91" s="44" t="s">
        <v>136</v>
      </c>
      <c r="F91" s="50" t="s">
        <v>242</v>
      </c>
      <c r="G91" s="41" t="s">
        <v>137</v>
      </c>
      <c r="H91" s="41">
        <v>7.97</v>
      </c>
      <c r="I91" s="41">
        <v>1.5683</v>
      </c>
      <c r="J91" s="45">
        <f t="shared" si="2"/>
        <v>12.499350999999999</v>
      </c>
      <c r="K91" s="40" t="s">
        <v>192</v>
      </c>
      <c r="L91" s="40" t="s">
        <v>139</v>
      </c>
      <c r="M91" s="46" t="s">
        <v>140</v>
      </c>
    </row>
    <row r="92" spans="1:13" ht="30" x14ac:dyDescent="0.2">
      <c r="A92" s="40">
        <v>50</v>
      </c>
      <c r="B92" s="41" t="s">
        <v>211</v>
      </c>
      <c r="C92" s="42">
        <v>44110</v>
      </c>
      <c r="D92" s="43">
        <v>333100013</v>
      </c>
      <c r="E92" s="44" t="s">
        <v>136</v>
      </c>
      <c r="F92" s="50" t="s">
        <v>242</v>
      </c>
      <c r="G92" s="41" t="s">
        <v>137</v>
      </c>
      <c r="H92" s="41">
        <v>9.68</v>
      </c>
      <c r="I92" s="41">
        <v>1.5682</v>
      </c>
      <c r="J92" s="45">
        <f t="shared" si="2"/>
        <v>15.180175999999999</v>
      </c>
      <c r="K92" s="40" t="s">
        <v>192</v>
      </c>
      <c r="L92" s="40" t="s">
        <v>139</v>
      </c>
      <c r="M92" s="46" t="s">
        <v>140</v>
      </c>
    </row>
    <row r="93" spans="1:13" ht="30" x14ac:dyDescent="0.2">
      <c r="A93" s="40">
        <v>51</v>
      </c>
      <c r="B93" s="41" t="s">
        <v>212</v>
      </c>
      <c r="C93" s="42">
        <v>44109</v>
      </c>
      <c r="D93" s="43">
        <v>333100013</v>
      </c>
      <c r="E93" s="44" t="s">
        <v>136</v>
      </c>
      <c r="F93" s="50" t="s">
        <v>242</v>
      </c>
      <c r="G93" s="41" t="s">
        <v>137</v>
      </c>
      <c r="H93" s="41">
        <v>6.26</v>
      </c>
      <c r="I93" s="41">
        <v>1.5679000000000001</v>
      </c>
      <c r="J93" s="45">
        <v>9.8150999999999993</v>
      </c>
      <c r="K93" s="40" t="s">
        <v>192</v>
      </c>
      <c r="L93" s="40" t="s">
        <v>139</v>
      </c>
      <c r="M93" s="46" t="s">
        <v>140</v>
      </c>
    </row>
    <row r="94" spans="1:13" ht="30" x14ac:dyDescent="0.2">
      <c r="A94" s="40">
        <v>52</v>
      </c>
      <c r="B94" s="41" t="s">
        <v>213</v>
      </c>
      <c r="C94" s="42">
        <v>44106</v>
      </c>
      <c r="D94" s="43">
        <v>333100013</v>
      </c>
      <c r="E94" s="44" t="s">
        <v>136</v>
      </c>
      <c r="F94" s="50" t="s">
        <v>242</v>
      </c>
      <c r="G94" s="41" t="s">
        <v>137</v>
      </c>
      <c r="H94" s="41">
        <v>8.7100000000000009</v>
      </c>
      <c r="I94" s="41">
        <v>1.5679000000000001</v>
      </c>
      <c r="J94" s="45">
        <f t="shared" si="2"/>
        <v>13.656409000000002</v>
      </c>
      <c r="K94" s="40" t="s">
        <v>192</v>
      </c>
      <c r="L94" s="40" t="s">
        <v>139</v>
      </c>
      <c r="M94" s="46" t="s">
        <v>140</v>
      </c>
    </row>
    <row r="95" spans="1:13" ht="30" x14ac:dyDescent="0.2">
      <c r="A95" s="40">
        <v>53</v>
      </c>
      <c r="B95" s="41" t="s">
        <v>214</v>
      </c>
      <c r="C95" s="42">
        <v>44106</v>
      </c>
      <c r="D95" s="43">
        <v>333100013</v>
      </c>
      <c r="E95" s="44" t="s">
        <v>136</v>
      </c>
      <c r="F95" s="50">
        <v>1891796176001</v>
      </c>
      <c r="G95" s="41" t="s">
        <v>137</v>
      </c>
      <c r="H95" s="41">
        <v>445.75</v>
      </c>
      <c r="I95" s="41">
        <v>1.5678000000000001</v>
      </c>
      <c r="J95" s="45">
        <f t="shared" si="2"/>
        <v>698.84685000000002</v>
      </c>
      <c r="K95" s="40" t="s">
        <v>215</v>
      </c>
      <c r="L95" s="40" t="s">
        <v>139</v>
      </c>
      <c r="M95" s="46" t="s">
        <v>140</v>
      </c>
    </row>
    <row r="96" spans="1:13" ht="30" x14ac:dyDescent="0.2">
      <c r="A96" s="40">
        <v>54</v>
      </c>
      <c r="B96" s="41" t="s">
        <v>216</v>
      </c>
      <c r="C96" s="42">
        <v>44105</v>
      </c>
      <c r="D96" s="43">
        <v>333100013</v>
      </c>
      <c r="E96" s="44" t="s">
        <v>136</v>
      </c>
      <c r="F96" s="50" t="s">
        <v>242</v>
      </c>
      <c r="G96" s="41" t="s">
        <v>137</v>
      </c>
      <c r="H96" s="41">
        <v>7.97</v>
      </c>
      <c r="I96" s="41">
        <v>1.5679000000000001</v>
      </c>
      <c r="J96" s="45">
        <f t="shared" si="2"/>
        <v>12.496163000000001</v>
      </c>
      <c r="K96" s="40" t="s">
        <v>192</v>
      </c>
      <c r="L96" s="40" t="s">
        <v>139</v>
      </c>
      <c r="M96" s="46" t="s">
        <v>140</v>
      </c>
    </row>
    <row r="97" spans="1:13" ht="30" x14ac:dyDescent="0.2">
      <c r="A97" s="40">
        <v>55</v>
      </c>
      <c r="B97" s="41" t="s">
        <v>217</v>
      </c>
      <c r="C97" s="42">
        <v>44105</v>
      </c>
      <c r="D97" s="43">
        <v>871410018</v>
      </c>
      <c r="E97" s="47" t="s">
        <v>218</v>
      </c>
      <c r="F97" s="50" t="s">
        <v>246</v>
      </c>
      <c r="G97" s="41" t="s">
        <v>219</v>
      </c>
      <c r="H97" s="41">
        <v>1</v>
      </c>
      <c r="I97" s="41">
        <v>55</v>
      </c>
      <c r="J97" s="45">
        <f t="shared" si="2"/>
        <v>55</v>
      </c>
      <c r="K97" s="40" t="s">
        <v>220</v>
      </c>
      <c r="L97" s="40" t="s">
        <v>221</v>
      </c>
      <c r="M97" s="46" t="s">
        <v>140</v>
      </c>
    </row>
    <row r="98" spans="1:13" ht="30" x14ac:dyDescent="0.2">
      <c r="A98" s="40">
        <v>56</v>
      </c>
      <c r="B98" s="41" t="s">
        <v>222</v>
      </c>
      <c r="C98" s="42">
        <v>44105</v>
      </c>
      <c r="D98" s="43">
        <v>871410018</v>
      </c>
      <c r="E98" s="47" t="s">
        <v>218</v>
      </c>
      <c r="F98" s="50" t="s">
        <v>246</v>
      </c>
      <c r="G98" s="41" t="s">
        <v>219</v>
      </c>
      <c r="H98" s="41">
        <v>1</v>
      </c>
      <c r="I98" s="41">
        <v>33</v>
      </c>
      <c r="J98" s="45">
        <f t="shared" si="2"/>
        <v>33</v>
      </c>
      <c r="K98" s="40" t="s">
        <v>220</v>
      </c>
      <c r="L98" s="48" t="s">
        <v>204</v>
      </c>
      <c r="M98" s="46" t="s">
        <v>140</v>
      </c>
    </row>
    <row r="99" spans="1:13" ht="30" x14ac:dyDescent="0.2">
      <c r="A99" s="40">
        <v>57</v>
      </c>
      <c r="B99" s="41" t="s">
        <v>223</v>
      </c>
      <c r="C99" s="42">
        <v>44105</v>
      </c>
      <c r="D99" s="43">
        <v>333800212</v>
      </c>
      <c r="E99" s="47" t="s">
        <v>224</v>
      </c>
      <c r="F99" s="50" t="s">
        <v>246</v>
      </c>
      <c r="G99" s="41" t="s">
        <v>219</v>
      </c>
      <c r="H99" s="41">
        <v>1</v>
      </c>
      <c r="I99" s="41">
        <v>33.26</v>
      </c>
      <c r="J99" s="45">
        <f t="shared" si="2"/>
        <v>33.26</v>
      </c>
      <c r="K99" s="40" t="s">
        <v>220</v>
      </c>
      <c r="L99" s="48" t="s">
        <v>204</v>
      </c>
      <c r="M99" s="46" t="s">
        <v>140</v>
      </c>
    </row>
    <row r="100" spans="1:13" ht="30" x14ac:dyDescent="0.2">
      <c r="A100" s="40">
        <v>58</v>
      </c>
      <c r="B100" s="41" t="s">
        <v>225</v>
      </c>
      <c r="C100" s="42">
        <v>44105</v>
      </c>
      <c r="D100" s="43">
        <v>871410017</v>
      </c>
      <c r="E100" s="47" t="s">
        <v>226</v>
      </c>
      <c r="F100" s="50" t="s">
        <v>246</v>
      </c>
      <c r="G100" s="41" t="s">
        <v>219</v>
      </c>
      <c r="H100" s="41">
        <v>1</v>
      </c>
      <c r="I100" s="41">
        <v>99</v>
      </c>
      <c r="J100" s="45">
        <f t="shared" si="2"/>
        <v>99</v>
      </c>
      <c r="K100" s="40" t="s">
        <v>220</v>
      </c>
      <c r="L100" s="40" t="s">
        <v>221</v>
      </c>
      <c r="M100" s="46" t="s">
        <v>140</v>
      </c>
    </row>
    <row r="101" spans="1:13" ht="30" x14ac:dyDescent="0.2">
      <c r="A101" s="40">
        <v>59</v>
      </c>
      <c r="B101" s="41" t="s">
        <v>227</v>
      </c>
      <c r="C101" s="42">
        <v>44105</v>
      </c>
      <c r="D101" s="43">
        <v>871410018</v>
      </c>
      <c r="E101" s="47" t="s">
        <v>218</v>
      </c>
      <c r="F101" s="50" t="s">
        <v>246</v>
      </c>
      <c r="G101" s="41" t="s">
        <v>219</v>
      </c>
      <c r="H101" s="41">
        <v>1</v>
      </c>
      <c r="I101" s="41">
        <v>53</v>
      </c>
      <c r="J101" s="45">
        <f t="shared" si="2"/>
        <v>53</v>
      </c>
      <c r="K101" s="40" t="s">
        <v>220</v>
      </c>
      <c r="L101" s="40" t="s">
        <v>204</v>
      </c>
      <c r="M101" s="46" t="s">
        <v>140</v>
      </c>
    </row>
    <row r="102" spans="1:13" ht="30" x14ac:dyDescent="0.2">
      <c r="A102" s="40">
        <v>60</v>
      </c>
      <c r="B102" s="41" t="s">
        <v>228</v>
      </c>
      <c r="C102" s="42">
        <v>44105</v>
      </c>
      <c r="D102" s="43">
        <v>871410017</v>
      </c>
      <c r="E102" s="47" t="s">
        <v>226</v>
      </c>
      <c r="F102" s="50" t="s">
        <v>246</v>
      </c>
      <c r="G102" s="41" t="s">
        <v>219</v>
      </c>
      <c r="H102" s="41">
        <v>1</v>
      </c>
      <c r="I102" s="41">
        <v>571</v>
      </c>
      <c r="J102" s="45">
        <f t="shared" si="2"/>
        <v>571</v>
      </c>
      <c r="K102" s="40" t="s">
        <v>220</v>
      </c>
      <c r="L102" s="40" t="s">
        <v>204</v>
      </c>
      <c r="M102" s="46" t="s">
        <v>140</v>
      </c>
    </row>
    <row r="103" spans="1:13" ht="30" x14ac:dyDescent="0.2">
      <c r="A103" s="40">
        <v>61</v>
      </c>
      <c r="B103" s="41" t="s">
        <v>229</v>
      </c>
      <c r="C103" s="42">
        <v>44105</v>
      </c>
      <c r="D103" s="43">
        <v>871410017</v>
      </c>
      <c r="E103" s="47" t="s">
        <v>226</v>
      </c>
      <c r="F103" s="50" t="s">
        <v>246</v>
      </c>
      <c r="G103" s="41" t="s">
        <v>219</v>
      </c>
      <c r="H103" s="41">
        <v>1</v>
      </c>
      <c r="I103" s="41">
        <v>126</v>
      </c>
      <c r="J103" s="45">
        <f t="shared" si="2"/>
        <v>126</v>
      </c>
      <c r="K103" s="40" t="s">
        <v>220</v>
      </c>
      <c r="L103" s="40" t="s">
        <v>221</v>
      </c>
      <c r="M103" s="46" t="s">
        <v>140</v>
      </c>
    </row>
    <row r="104" spans="1:13" ht="30" x14ac:dyDescent="0.2">
      <c r="A104" s="40">
        <v>62</v>
      </c>
      <c r="B104" s="41" t="s">
        <v>230</v>
      </c>
      <c r="C104" s="42">
        <v>44105</v>
      </c>
      <c r="D104" s="43">
        <v>871410017</v>
      </c>
      <c r="E104" s="47" t="s">
        <v>226</v>
      </c>
      <c r="F104" s="50" t="s">
        <v>246</v>
      </c>
      <c r="G104" s="41" t="s">
        <v>219</v>
      </c>
      <c r="H104" s="41">
        <v>1</v>
      </c>
      <c r="I104" s="41">
        <v>74.260000000000005</v>
      </c>
      <c r="J104" s="45">
        <f t="shared" si="2"/>
        <v>74.260000000000005</v>
      </c>
      <c r="K104" s="40" t="s">
        <v>220</v>
      </c>
      <c r="L104" s="40" t="s">
        <v>221</v>
      </c>
      <c r="M104" s="46" t="s">
        <v>140</v>
      </c>
    </row>
    <row r="105" spans="1:13" ht="30" x14ac:dyDescent="0.2">
      <c r="A105" s="40">
        <v>63</v>
      </c>
      <c r="B105" s="41" t="s">
        <v>231</v>
      </c>
      <c r="C105" s="42">
        <v>44105</v>
      </c>
      <c r="D105" s="43">
        <v>333300111</v>
      </c>
      <c r="E105" s="47" t="s">
        <v>232</v>
      </c>
      <c r="F105" s="50" t="s">
        <v>246</v>
      </c>
      <c r="G105" s="41" t="s">
        <v>219</v>
      </c>
      <c r="H105" s="41">
        <v>1</v>
      </c>
      <c r="I105" s="41">
        <v>75.16</v>
      </c>
      <c r="J105" s="45">
        <f t="shared" si="2"/>
        <v>75.16</v>
      </c>
      <c r="K105" s="40" t="s">
        <v>220</v>
      </c>
      <c r="L105" s="40" t="s">
        <v>204</v>
      </c>
      <c r="M105" s="46" t="s">
        <v>140</v>
      </c>
    </row>
    <row r="106" spans="1:13" ht="30" x14ac:dyDescent="0.2">
      <c r="A106" s="40">
        <v>64</v>
      </c>
      <c r="B106" s="41" t="s">
        <v>233</v>
      </c>
      <c r="C106" s="42">
        <v>44105</v>
      </c>
      <c r="D106" s="43">
        <v>871410018</v>
      </c>
      <c r="E106" s="47" t="s">
        <v>218</v>
      </c>
      <c r="F106" s="50" t="s">
        <v>246</v>
      </c>
      <c r="G106" s="41" t="s">
        <v>219</v>
      </c>
      <c r="H106" s="41">
        <v>1</v>
      </c>
      <c r="I106" s="41">
        <v>836</v>
      </c>
      <c r="J106" s="45">
        <f t="shared" si="2"/>
        <v>836</v>
      </c>
      <c r="K106" s="40" t="s">
        <v>220</v>
      </c>
      <c r="L106" s="40" t="s">
        <v>204</v>
      </c>
      <c r="M106" s="46" t="s">
        <v>140</v>
      </c>
    </row>
    <row r="107" spans="1:13" ht="30" x14ac:dyDescent="0.2">
      <c r="A107" s="40">
        <v>65</v>
      </c>
      <c r="B107" s="41" t="s">
        <v>234</v>
      </c>
      <c r="C107" s="42">
        <v>44105</v>
      </c>
      <c r="D107" s="43">
        <v>871410017</v>
      </c>
      <c r="E107" s="47" t="s">
        <v>226</v>
      </c>
      <c r="F107" s="50" t="s">
        <v>246</v>
      </c>
      <c r="G107" s="41" t="s">
        <v>219</v>
      </c>
      <c r="H107" s="41">
        <v>1</v>
      </c>
      <c r="I107" s="41">
        <v>136</v>
      </c>
      <c r="J107" s="45">
        <f t="shared" si="2"/>
        <v>136</v>
      </c>
      <c r="K107" s="40" t="s">
        <v>220</v>
      </c>
      <c r="L107" s="40" t="s">
        <v>221</v>
      </c>
      <c r="M107" s="46" t="s">
        <v>140</v>
      </c>
    </row>
    <row r="108" spans="1:13" ht="30" x14ac:dyDescent="0.2">
      <c r="A108" s="40">
        <v>66</v>
      </c>
      <c r="B108" s="41" t="s">
        <v>235</v>
      </c>
      <c r="C108" s="42">
        <v>44105</v>
      </c>
      <c r="D108" s="43">
        <v>333100013</v>
      </c>
      <c r="E108" s="44" t="s">
        <v>136</v>
      </c>
      <c r="F108" s="50" t="s">
        <v>242</v>
      </c>
      <c r="G108" s="41" t="s">
        <v>137</v>
      </c>
      <c r="H108" s="41">
        <v>6.98</v>
      </c>
      <c r="I108" s="41">
        <v>1.5673999999999999</v>
      </c>
      <c r="J108" s="45">
        <f t="shared" si="2"/>
        <v>10.940452000000001</v>
      </c>
      <c r="K108" s="40" t="s">
        <v>192</v>
      </c>
      <c r="L108" s="40" t="s">
        <v>139</v>
      </c>
      <c r="M108" s="46" t="s">
        <v>140</v>
      </c>
    </row>
    <row r="109" spans="1:13" ht="30" x14ac:dyDescent="0.2">
      <c r="A109" s="40">
        <v>67</v>
      </c>
      <c r="B109" s="41" t="s">
        <v>236</v>
      </c>
      <c r="C109" s="42">
        <v>44105</v>
      </c>
      <c r="D109" s="43">
        <v>871410017</v>
      </c>
      <c r="E109" s="47" t="s">
        <v>226</v>
      </c>
      <c r="F109" s="50" t="s">
        <v>246</v>
      </c>
      <c r="G109" s="41" t="s">
        <v>219</v>
      </c>
      <c r="H109" s="41">
        <v>1</v>
      </c>
      <c r="I109" s="41">
        <v>216</v>
      </c>
      <c r="J109" s="45">
        <f t="shared" si="2"/>
        <v>216</v>
      </c>
      <c r="K109" s="40" t="s">
        <v>220</v>
      </c>
      <c r="L109" s="40" t="s">
        <v>221</v>
      </c>
      <c r="M109" s="46" t="s">
        <v>140</v>
      </c>
    </row>
    <row r="110" spans="1:13" ht="30" x14ac:dyDescent="0.2">
      <c r="A110" s="40">
        <v>68</v>
      </c>
      <c r="B110" s="41" t="s">
        <v>237</v>
      </c>
      <c r="C110" s="42">
        <v>44105</v>
      </c>
      <c r="D110" s="43">
        <v>871410018</v>
      </c>
      <c r="E110" s="47" t="s">
        <v>238</v>
      </c>
      <c r="F110" s="50" t="s">
        <v>246</v>
      </c>
      <c r="G110" s="41" t="s">
        <v>219</v>
      </c>
      <c r="H110" s="41">
        <v>1</v>
      </c>
      <c r="I110" s="41">
        <v>607</v>
      </c>
      <c r="J110" s="45">
        <f t="shared" si="2"/>
        <v>607</v>
      </c>
      <c r="K110" s="40" t="s">
        <v>220</v>
      </c>
      <c r="L110" s="40" t="s">
        <v>204</v>
      </c>
      <c r="M110" s="46" t="s">
        <v>140</v>
      </c>
    </row>
    <row r="111" spans="1:13" ht="30" x14ac:dyDescent="0.2">
      <c r="A111" s="40">
        <v>69</v>
      </c>
      <c r="B111" s="41" t="s">
        <v>239</v>
      </c>
      <c r="C111" s="42">
        <v>44105</v>
      </c>
      <c r="D111" s="43">
        <v>333300111</v>
      </c>
      <c r="E111" s="47" t="s">
        <v>232</v>
      </c>
      <c r="F111" s="50" t="s">
        <v>246</v>
      </c>
      <c r="G111" s="41" t="s">
        <v>219</v>
      </c>
      <c r="H111" s="41">
        <v>1</v>
      </c>
      <c r="I111" s="41">
        <v>85.42</v>
      </c>
      <c r="J111" s="45">
        <f t="shared" si="2"/>
        <v>85.42</v>
      </c>
      <c r="K111" s="40" t="s">
        <v>220</v>
      </c>
      <c r="L111" s="40" t="s">
        <v>204</v>
      </c>
      <c r="M111" s="46" t="s">
        <v>140</v>
      </c>
    </row>
    <row r="112" spans="1:13" ht="30" x14ac:dyDescent="0.2">
      <c r="A112" s="40">
        <v>70</v>
      </c>
      <c r="B112" s="41" t="s">
        <v>240</v>
      </c>
      <c r="C112" s="42">
        <v>44105</v>
      </c>
      <c r="D112" s="43">
        <v>333100013</v>
      </c>
      <c r="E112" s="44" t="s">
        <v>136</v>
      </c>
      <c r="F112" s="50" t="s">
        <v>242</v>
      </c>
      <c r="G112" s="41" t="s">
        <v>137</v>
      </c>
      <c r="H112" s="41">
        <v>7.4</v>
      </c>
      <c r="I112" s="41">
        <v>1.5685</v>
      </c>
      <c r="J112" s="45">
        <f t="shared" ref="J112:J113" si="3">+H112*I112</f>
        <v>11.606900000000001</v>
      </c>
      <c r="K112" s="40" t="s">
        <v>192</v>
      </c>
      <c r="L112" s="40" t="s">
        <v>139</v>
      </c>
      <c r="M112" s="46" t="s">
        <v>140</v>
      </c>
    </row>
    <row r="113" spans="1:13" ht="30.75" thickBot="1" x14ac:dyDescent="0.25">
      <c r="A113" s="40">
        <v>71</v>
      </c>
      <c r="B113" s="41" t="s">
        <v>241</v>
      </c>
      <c r="C113" s="42">
        <v>44105</v>
      </c>
      <c r="D113" s="43">
        <v>333100013</v>
      </c>
      <c r="E113" s="44" t="s">
        <v>136</v>
      </c>
      <c r="F113" s="50" t="s">
        <v>242</v>
      </c>
      <c r="G113" s="41" t="s">
        <v>137</v>
      </c>
      <c r="H113" s="40">
        <v>7.12</v>
      </c>
      <c r="I113" s="40">
        <v>1.5678000000000001</v>
      </c>
      <c r="J113" s="49">
        <f t="shared" si="3"/>
        <v>11.162736000000001</v>
      </c>
      <c r="K113" s="40" t="s">
        <v>192</v>
      </c>
      <c r="L113" s="40" t="s">
        <v>139</v>
      </c>
      <c r="M113" s="46" t="s">
        <v>140</v>
      </c>
    </row>
    <row r="114" spans="1:13" ht="16.5" thickBot="1" x14ac:dyDescent="0.25">
      <c r="G114" s="64" t="s">
        <v>105</v>
      </c>
      <c r="H114" s="65"/>
      <c r="I114" s="65"/>
      <c r="J114" s="66">
        <f>SUM(J43:J113)</f>
        <v>19173.322111999998</v>
      </c>
      <c r="K114" s="66"/>
    </row>
    <row r="118" spans="1:13" ht="15" x14ac:dyDescent="0.25">
      <c r="A118" s="67" t="s">
        <v>251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1:13" ht="75" x14ac:dyDescent="0.2">
      <c r="A119" s="51" t="s">
        <v>0</v>
      </c>
      <c r="B119" s="51" t="s">
        <v>1</v>
      </c>
      <c r="C119" s="51" t="s">
        <v>2</v>
      </c>
      <c r="D119" s="51" t="s">
        <v>3</v>
      </c>
      <c r="E119" s="51" t="s">
        <v>4</v>
      </c>
      <c r="F119" s="51" t="s">
        <v>130</v>
      </c>
      <c r="G119" s="51" t="s">
        <v>131</v>
      </c>
      <c r="H119" s="51" t="s">
        <v>132</v>
      </c>
      <c r="I119" s="51" t="s">
        <v>6</v>
      </c>
      <c r="J119" s="51" t="s">
        <v>7</v>
      </c>
      <c r="K119" s="51" t="s">
        <v>8</v>
      </c>
      <c r="L119" s="51" t="s">
        <v>9</v>
      </c>
    </row>
    <row r="120" spans="1:13" ht="75" x14ac:dyDescent="0.2">
      <c r="A120" s="52">
        <v>9</v>
      </c>
      <c r="B120" s="53">
        <v>62981</v>
      </c>
      <c r="C120" s="54">
        <v>44130</v>
      </c>
      <c r="D120" s="55">
        <v>333100013</v>
      </c>
      <c r="E120" s="56" t="s">
        <v>136</v>
      </c>
      <c r="F120" s="53" t="s">
        <v>247</v>
      </c>
      <c r="G120" s="68" t="s">
        <v>252</v>
      </c>
      <c r="H120" s="52">
        <v>1</v>
      </c>
      <c r="I120" s="57">
        <v>110</v>
      </c>
      <c r="J120" s="56" t="s">
        <v>248</v>
      </c>
      <c r="K120" s="58" t="s">
        <v>249</v>
      </c>
      <c r="L120" s="52" t="s">
        <v>250</v>
      </c>
    </row>
    <row r="121" spans="1:13" ht="15" x14ac:dyDescent="0.25">
      <c r="A121" s="59" t="s">
        <v>105</v>
      </c>
      <c r="B121" s="60"/>
      <c r="C121" s="60"/>
      <c r="D121" s="60"/>
      <c r="E121" s="60"/>
      <c r="F121" s="60"/>
      <c r="G121" s="60"/>
      <c r="H121" s="61"/>
      <c r="I121" s="62">
        <f>SUM(I120:I120)</f>
        <v>110</v>
      </c>
      <c r="J121" s="63"/>
      <c r="K121" s="63"/>
      <c r="L121" s="63"/>
    </row>
    <row r="123" spans="1:13" ht="15.75" x14ac:dyDescent="0.25">
      <c r="A123" s="69" t="s">
        <v>309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1:13" ht="15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</row>
    <row r="125" spans="1:13" ht="36" x14ac:dyDescent="0.2">
      <c r="A125" s="71" t="s">
        <v>0</v>
      </c>
      <c r="B125" s="71" t="s">
        <v>1</v>
      </c>
      <c r="C125" s="71" t="s">
        <v>2</v>
      </c>
      <c r="D125" s="71" t="s">
        <v>3</v>
      </c>
      <c r="E125" s="71" t="s">
        <v>4</v>
      </c>
      <c r="F125" s="71" t="s">
        <v>130</v>
      </c>
      <c r="G125" s="71" t="s">
        <v>131</v>
      </c>
      <c r="H125" s="71" t="s">
        <v>132</v>
      </c>
      <c r="I125" s="71" t="s">
        <v>5</v>
      </c>
      <c r="J125" s="71" t="s">
        <v>6</v>
      </c>
      <c r="K125" s="71" t="s">
        <v>7</v>
      </c>
      <c r="L125" s="71" t="s">
        <v>8</v>
      </c>
      <c r="M125" s="71" t="s">
        <v>9</v>
      </c>
    </row>
    <row r="126" spans="1:13" ht="42" x14ac:dyDescent="0.2">
      <c r="A126" s="72">
        <v>1</v>
      </c>
      <c r="B126" s="72" t="s">
        <v>253</v>
      </c>
      <c r="C126" s="73">
        <v>44119</v>
      </c>
      <c r="D126" s="72" t="s">
        <v>254</v>
      </c>
      <c r="E126" s="72" t="s">
        <v>136</v>
      </c>
      <c r="F126" s="72" t="s">
        <v>255</v>
      </c>
      <c r="G126" s="72" t="s">
        <v>256</v>
      </c>
      <c r="H126" s="72">
        <v>59.59</v>
      </c>
      <c r="I126" s="74">
        <v>1.5625</v>
      </c>
      <c r="J126" s="75">
        <f>+H126*I126</f>
        <v>93.109375</v>
      </c>
      <c r="K126" s="72" t="s">
        <v>257</v>
      </c>
      <c r="L126" s="72" t="s">
        <v>139</v>
      </c>
      <c r="M126" s="72" t="s">
        <v>258</v>
      </c>
    </row>
    <row r="127" spans="1:13" ht="42" x14ac:dyDescent="0.2">
      <c r="A127" s="76">
        <v>2</v>
      </c>
      <c r="B127" s="76" t="s">
        <v>253</v>
      </c>
      <c r="C127" s="77">
        <v>44119</v>
      </c>
      <c r="D127" s="76" t="s">
        <v>254</v>
      </c>
      <c r="E127" s="76" t="s">
        <v>136</v>
      </c>
      <c r="F127" s="76" t="s">
        <v>255</v>
      </c>
      <c r="G127" s="76" t="s">
        <v>256</v>
      </c>
      <c r="H127" s="76">
        <v>170.15</v>
      </c>
      <c r="I127" s="78">
        <v>1.5679000000000001</v>
      </c>
      <c r="J127" s="75">
        <f t="shared" ref="J127:J145" si="4">+H127*I127</f>
        <v>266.77818500000001</v>
      </c>
      <c r="K127" s="76" t="s">
        <v>257</v>
      </c>
      <c r="L127" s="76" t="s">
        <v>139</v>
      </c>
      <c r="M127" s="76" t="s">
        <v>258</v>
      </c>
    </row>
    <row r="128" spans="1:13" ht="31.5" x14ac:dyDescent="0.2">
      <c r="A128" s="72">
        <v>3</v>
      </c>
      <c r="B128" s="72" t="s">
        <v>259</v>
      </c>
      <c r="C128" s="73">
        <v>44116</v>
      </c>
      <c r="D128" s="72" t="s">
        <v>260</v>
      </c>
      <c r="E128" s="72" t="s">
        <v>261</v>
      </c>
      <c r="F128" s="72" t="s">
        <v>262</v>
      </c>
      <c r="G128" s="72" t="s">
        <v>263</v>
      </c>
      <c r="H128" s="72">
        <v>200</v>
      </c>
      <c r="I128" s="72">
        <v>2.5</v>
      </c>
      <c r="J128" s="75">
        <f t="shared" si="4"/>
        <v>500</v>
      </c>
      <c r="K128" s="72" t="s">
        <v>264</v>
      </c>
      <c r="L128" s="72" t="s">
        <v>204</v>
      </c>
      <c r="M128" s="72" t="s">
        <v>258</v>
      </c>
    </row>
    <row r="129" spans="1:13" ht="31.5" x14ac:dyDescent="0.2">
      <c r="A129" s="72">
        <v>4</v>
      </c>
      <c r="B129" s="76" t="s">
        <v>259</v>
      </c>
      <c r="C129" s="77">
        <v>44116</v>
      </c>
      <c r="D129" s="76" t="s">
        <v>265</v>
      </c>
      <c r="E129" s="76" t="s">
        <v>266</v>
      </c>
      <c r="F129" s="76" t="s">
        <v>262</v>
      </c>
      <c r="G129" s="76" t="s">
        <v>267</v>
      </c>
      <c r="H129" s="76">
        <v>100</v>
      </c>
      <c r="I129" s="76">
        <v>1.56</v>
      </c>
      <c r="J129" s="75">
        <f t="shared" si="4"/>
        <v>156</v>
      </c>
      <c r="K129" s="76" t="s">
        <v>264</v>
      </c>
      <c r="L129" s="76" t="s">
        <v>204</v>
      </c>
      <c r="M129" s="72" t="s">
        <v>258</v>
      </c>
    </row>
    <row r="130" spans="1:13" ht="31.5" x14ac:dyDescent="0.2">
      <c r="A130" s="76">
        <v>5</v>
      </c>
      <c r="B130" s="72" t="s">
        <v>259</v>
      </c>
      <c r="C130" s="73">
        <v>44116</v>
      </c>
      <c r="D130" s="72" t="s">
        <v>265</v>
      </c>
      <c r="E130" s="72" t="s">
        <v>266</v>
      </c>
      <c r="F130" s="72" t="s">
        <v>262</v>
      </c>
      <c r="G130" s="72" t="s">
        <v>268</v>
      </c>
      <c r="H130" s="72">
        <v>100</v>
      </c>
      <c r="I130" s="72">
        <v>1.02</v>
      </c>
      <c r="J130" s="75">
        <f t="shared" si="4"/>
        <v>102</v>
      </c>
      <c r="K130" s="72" t="s">
        <v>264</v>
      </c>
      <c r="L130" s="72" t="s">
        <v>204</v>
      </c>
      <c r="M130" s="76" t="s">
        <v>258</v>
      </c>
    </row>
    <row r="131" spans="1:13" ht="31.5" x14ac:dyDescent="0.2">
      <c r="A131" s="72">
        <v>6</v>
      </c>
      <c r="B131" s="76" t="s">
        <v>269</v>
      </c>
      <c r="C131" s="77">
        <v>44110</v>
      </c>
      <c r="D131" s="76" t="s">
        <v>270</v>
      </c>
      <c r="E131" s="76" t="s">
        <v>271</v>
      </c>
      <c r="F131" s="76" t="s">
        <v>272</v>
      </c>
      <c r="G131" s="76" t="s">
        <v>273</v>
      </c>
      <c r="H131" s="76">
        <v>497</v>
      </c>
      <c r="I131" s="76">
        <v>0.03</v>
      </c>
      <c r="J131" s="75">
        <f t="shared" si="4"/>
        <v>14.91</v>
      </c>
      <c r="K131" s="76" t="s">
        <v>274</v>
      </c>
      <c r="L131" s="76" t="s">
        <v>221</v>
      </c>
      <c r="M131" s="72" t="s">
        <v>258</v>
      </c>
    </row>
    <row r="132" spans="1:13" ht="136.5" x14ac:dyDescent="0.2">
      <c r="A132" s="72">
        <v>7</v>
      </c>
      <c r="B132" s="72" t="s">
        <v>275</v>
      </c>
      <c r="C132" s="73">
        <v>44110</v>
      </c>
      <c r="D132" s="72" t="s">
        <v>276</v>
      </c>
      <c r="E132" s="72" t="s">
        <v>218</v>
      </c>
      <c r="F132" s="72" t="s">
        <v>277</v>
      </c>
      <c r="G132" s="72" t="s">
        <v>278</v>
      </c>
      <c r="H132" s="72">
        <v>1</v>
      </c>
      <c r="I132" s="72">
        <v>420</v>
      </c>
      <c r="J132" s="75">
        <f t="shared" si="4"/>
        <v>420</v>
      </c>
      <c r="K132" s="72" t="s">
        <v>279</v>
      </c>
      <c r="L132" s="72" t="s">
        <v>221</v>
      </c>
      <c r="M132" s="72" t="s">
        <v>258</v>
      </c>
    </row>
    <row r="133" spans="1:13" ht="94.5" x14ac:dyDescent="0.2">
      <c r="A133" s="76">
        <v>8</v>
      </c>
      <c r="B133" s="76" t="s">
        <v>275</v>
      </c>
      <c r="C133" s="77">
        <v>44110</v>
      </c>
      <c r="D133" s="76" t="s">
        <v>276</v>
      </c>
      <c r="E133" s="76" t="s">
        <v>218</v>
      </c>
      <c r="F133" s="76" t="s">
        <v>277</v>
      </c>
      <c r="G133" s="76" t="s">
        <v>280</v>
      </c>
      <c r="H133" s="76">
        <v>1</v>
      </c>
      <c r="I133" s="76">
        <v>324</v>
      </c>
      <c r="J133" s="75">
        <f t="shared" si="4"/>
        <v>324</v>
      </c>
      <c r="K133" s="76" t="s">
        <v>279</v>
      </c>
      <c r="L133" s="76" t="s">
        <v>221</v>
      </c>
      <c r="M133" s="76" t="s">
        <v>258</v>
      </c>
    </row>
    <row r="134" spans="1:13" ht="73.5" x14ac:dyDescent="0.2">
      <c r="A134" s="72">
        <v>9</v>
      </c>
      <c r="B134" s="72" t="s">
        <v>275</v>
      </c>
      <c r="C134" s="73">
        <v>44110</v>
      </c>
      <c r="D134" s="72" t="s">
        <v>276</v>
      </c>
      <c r="E134" s="72" t="s">
        <v>218</v>
      </c>
      <c r="F134" s="72" t="s">
        <v>277</v>
      </c>
      <c r="G134" s="72" t="s">
        <v>281</v>
      </c>
      <c r="H134" s="72">
        <v>1</v>
      </c>
      <c r="I134" s="72">
        <v>196</v>
      </c>
      <c r="J134" s="75">
        <f t="shared" si="4"/>
        <v>196</v>
      </c>
      <c r="K134" s="72" t="s">
        <v>279</v>
      </c>
      <c r="L134" s="72" t="s">
        <v>221</v>
      </c>
      <c r="M134" s="72" t="s">
        <v>258</v>
      </c>
    </row>
    <row r="135" spans="1:13" ht="42" x14ac:dyDescent="0.2">
      <c r="A135" s="72">
        <v>10</v>
      </c>
      <c r="B135" s="76" t="s">
        <v>275</v>
      </c>
      <c r="C135" s="77">
        <v>44110</v>
      </c>
      <c r="D135" s="76" t="s">
        <v>276</v>
      </c>
      <c r="E135" s="76" t="s">
        <v>218</v>
      </c>
      <c r="F135" s="76" t="s">
        <v>277</v>
      </c>
      <c r="G135" s="76" t="s">
        <v>282</v>
      </c>
      <c r="H135" s="76">
        <v>1</v>
      </c>
      <c r="I135" s="76">
        <v>25</v>
      </c>
      <c r="J135" s="75">
        <f t="shared" si="4"/>
        <v>25</v>
      </c>
      <c r="K135" s="76" t="s">
        <v>279</v>
      </c>
      <c r="L135" s="76" t="s">
        <v>221</v>
      </c>
      <c r="M135" s="72" t="s">
        <v>258</v>
      </c>
    </row>
    <row r="136" spans="1:13" ht="42" x14ac:dyDescent="0.2">
      <c r="A136" s="76">
        <v>11</v>
      </c>
      <c r="B136" s="72" t="s">
        <v>283</v>
      </c>
      <c r="C136" s="73">
        <v>44110</v>
      </c>
      <c r="D136" s="72" t="s">
        <v>284</v>
      </c>
      <c r="E136" s="72" t="s">
        <v>285</v>
      </c>
      <c r="F136" s="72" t="s">
        <v>277</v>
      </c>
      <c r="G136" s="72" t="s">
        <v>286</v>
      </c>
      <c r="H136" s="72">
        <v>1</v>
      </c>
      <c r="I136" s="72">
        <v>30</v>
      </c>
      <c r="J136" s="75">
        <f t="shared" si="4"/>
        <v>30</v>
      </c>
      <c r="K136" s="72" t="s">
        <v>279</v>
      </c>
      <c r="L136" s="72" t="s">
        <v>287</v>
      </c>
      <c r="M136" s="76" t="s">
        <v>258</v>
      </c>
    </row>
    <row r="137" spans="1:13" ht="42" x14ac:dyDescent="0.2">
      <c r="A137" s="72">
        <v>12</v>
      </c>
      <c r="B137" s="76" t="s">
        <v>283</v>
      </c>
      <c r="C137" s="77">
        <v>44110</v>
      </c>
      <c r="D137" s="76" t="s">
        <v>288</v>
      </c>
      <c r="E137" s="76" t="s">
        <v>289</v>
      </c>
      <c r="F137" s="76" t="s">
        <v>277</v>
      </c>
      <c r="G137" s="76" t="s">
        <v>290</v>
      </c>
      <c r="H137" s="76">
        <v>2</v>
      </c>
      <c r="I137" s="76">
        <v>45</v>
      </c>
      <c r="J137" s="75">
        <f t="shared" si="4"/>
        <v>90</v>
      </c>
      <c r="K137" s="76" t="s">
        <v>279</v>
      </c>
      <c r="L137" s="76" t="s">
        <v>287</v>
      </c>
      <c r="M137" s="72" t="s">
        <v>258</v>
      </c>
    </row>
    <row r="138" spans="1:13" ht="42" x14ac:dyDescent="0.2">
      <c r="A138" s="72">
        <v>13</v>
      </c>
      <c r="B138" s="72" t="s">
        <v>283</v>
      </c>
      <c r="C138" s="73">
        <v>44110</v>
      </c>
      <c r="D138" s="72" t="s">
        <v>288</v>
      </c>
      <c r="E138" s="72" t="s">
        <v>289</v>
      </c>
      <c r="F138" s="72" t="s">
        <v>277</v>
      </c>
      <c r="G138" s="72" t="s">
        <v>291</v>
      </c>
      <c r="H138" s="72">
        <v>2</v>
      </c>
      <c r="I138" s="72">
        <v>80</v>
      </c>
      <c r="J138" s="75">
        <f t="shared" si="4"/>
        <v>160</v>
      </c>
      <c r="K138" s="72" t="s">
        <v>279</v>
      </c>
      <c r="L138" s="72" t="s">
        <v>287</v>
      </c>
      <c r="M138" s="72" t="s">
        <v>258</v>
      </c>
    </row>
    <row r="139" spans="1:13" ht="42" x14ac:dyDescent="0.2">
      <c r="A139" s="76">
        <v>14</v>
      </c>
      <c r="B139" s="76" t="s">
        <v>283</v>
      </c>
      <c r="C139" s="77">
        <v>44110</v>
      </c>
      <c r="D139" s="76" t="s">
        <v>292</v>
      </c>
      <c r="E139" s="76" t="s">
        <v>293</v>
      </c>
      <c r="F139" s="76" t="s">
        <v>277</v>
      </c>
      <c r="G139" s="76" t="s">
        <v>294</v>
      </c>
      <c r="H139" s="76">
        <v>1</v>
      </c>
      <c r="I139" s="76">
        <v>25</v>
      </c>
      <c r="J139" s="75">
        <f t="shared" si="4"/>
        <v>25</v>
      </c>
      <c r="K139" s="76" t="s">
        <v>279</v>
      </c>
      <c r="L139" s="76" t="s">
        <v>287</v>
      </c>
      <c r="M139" s="76" t="s">
        <v>258</v>
      </c>
    </row>
    <row r="140" spans="1:13" ht="42" x14ac:dyDescent="0.2">
      <c r="A140" s="72">
        <v>15</v>
      </c>
      <c r="B140" s="72" t="s">
        <v>283</v>
      </c>
      <c r="C140" s="73">
        <v>44110</v>
      </c>
      <c r="D140" s="72" t="s">
        <v>284</v>
      </c>
      <c r="E140" s="72" t="s">
        <v>295</v>
      </c>
      <c r="F140" s="72" t="s">
        <v>277</v>
      </c>
      <c r="G140" s="72" t="s">
        <v>296</v>
      </c>
      <c r="H140" s="72">
        <v>1</v>
      </c>
      <c r="I140" s="72">
        <v>32</v>
      </c>
      <c r="J140" s="75">
        <f t="shared" si="4"/>
        <v>32</v>
      </c>
      <c r="K140" s="72" t="s">
        <v>279</v>
      </c>
      <c r="L140" s="72" t="s">
        <v>287</v>
      </c>
      <c r="M140" s="72" t="s">
        <v>258</v>
      </c>
    </row>
    <row r="141" spans="1:13" ht="42" x14ac:dyDescent="0.2">
      <c r="A141" s="72">
        <v>16</v>
      </c>
      <c r="B141" s="76" t="s">
        <v>283</v>
      </c>
      <c r="C141" s="77">
        <v>44110</v>
      </c>
      <c r="D141" s="76" t="s">
        <v>288</v>
      </c>
      <c r="E141" s="76" t="s">
        <v>289</v>
      </c>
      <c r="F141" s="76" t="s">
        <v>277</v>
      </c>
      <c r="G141" s="76" t="s">
        <v>297</v>
      </c>
      <c r="H141" s="76">
        <v>1</v>
      </c>
      <c r="I141" s="76">
        <v>20</v>
      </c>
      <c r="J141" s="75">
        <f t="shared" si="4"/>
        <v>20</v>
      </c>
      <c r="K141" s="76" t="s">
        <v>279</v>
      </c>
      <c r="L141" s="76" t="s">
        <v>287</v>
      </c>
      <c r="M141" s="72" t="s">
        <v>258</v>
      </c>
    </row>
    <row r="142" spans="1:13" ht="42" x14ac:dyDescent="0.2">
      <c r="A142" s="76">
        <v>17</v>
      </c>
      <c r="B142" s="72" t="s">
        <v>283</v>
      </c>
      <c r="C142" s="73">
        <v>44110</v>
      </c>
      <c r="D142" s="72" t="s">
        <v>298</v>
      </c>
      <c r="E142" s="72" t="s">
        <v>299</v>
      </c>
      <c r="F142" s="72" t="s">
        <v>277</v>
      </c>
      <c r="G142" s="72" t="s">
        <v>300</v>
      </c>
      <c r="H142" s="72">
        <v>1</v>
      </c>
      <c r="I142" s="72">
        <v>5</v>
      </c>
      <c r="J142" s="75">
        <f t="shared" si="4"/>
        <v>5</v>
      </c>
      <c r="K142" s="72" t="s">
        <v>279</v>
      </c>
      <c r="L142" s="72" t="s">
        <v>287</v>
      </c>
      <c r="M142" s="76" t="s">
        <v>258</v>
      </c>
    </row>
    <row r="143" spans="1:13" ht="42" x14ac:dyDescent="0.2">
      <c r="A143" s="72">
        <v>18</v>
      </c>
      <c r="B143" s="76" t="s">
        <v>301</v>
      </c>
      <c r="C143" s="77">
        <v>44110</v>
      </c>
      <c r="D143" s="76" t="s">
        <v>302</v>
      </c>
      <c r="E143" s="76" t="s">
        <v>224</v>
      </c>
      <c r="F143" s="76" t="s">
        <v>277</v>
      </c>
      <c r="G143" s="76" t="s">
        <v>303</v>
      </c>
      <c r="H143" s="76">
        <v>7</v>
      </c>
      <c r="I143" s="76">
        <v>5.2</v>
      </c>
      <c r="J143" s="75">
        <f t="shared" si="4"/>
        <v>36.4</v>
      </c>
      <c r="K143" s="76" t="s">
        <v>304</v>
      </c>
      <c r="L143" s="76" t="s">
        <v>139</v>
      </c>
      <c r="M143" s="72" t="s">
        <v>258</v>
      </c>
    </row>
    <row r="144" spans="1:13" ht="136.5" x14ac:dyDescent="0.2">
      <c r="A144" s="72">
        <v>19</v>
      </c>
      <c r="B144" s="72" t="s">
        <v>301</v>
      </c>
      <c r="C144" s="73">
        <v>44110</v>
      </c>
      <c r="D144" s="72" t="s">
        <v>305</v>
      </c>
      <c r="E144" s="72" t="s">
        <v>306</v>
      </c>
      <c r="F144" s="72" t="s">
        <v>277</v>
      </c>
      <c r="G144" s="72" t="s">
        <v>307</v>
      </c>
      <c r="H144" s="72">
        <v>1</v>
      </c>
      <c r="I144" s="72">
        <v>5</v>
      </c>
      <c r="J144" s="75">
        <f t="shared" si="4"/>
        <v>5</v>
      </c>
      <c r="K144" s="72" t="s">
        <v>304</v>
      </c>
      <c r="L144" s="72" t="s">
        <v>139</v>
      </c>
      <c r="M144" s="72" t="s">
        <v>258</v>
      </c>
    </row>
    <row r="145" spans="1:13" ht="136.5" x14ac:dyDescent="0.2">
      <c r="A145" s="76">
        <v>20</v>
      </c>
      <c r="B145" s="76" t="s">
        <v>301</v>
      </c>
      <c r="C145" s="77">
        <v>44110</v>
      </c>
      <c r="D145" s="76" t="s">
        <v>305</v>
      </c>
      <c r="E145" s="76" t="s">
        <v>306</v>
      </c>
      <c r="F145" s="76" t="s">
        <v>277</v>
      </c>
      <c r="G145" s="76" t="s">
        <v>308</v>
      </c>
      <c r="H145" s="76">
        <v>1</v>
      </c>
      <c r="I145" s="76">
        <v>6</v>
      </c>
      <c r="J145" s="79">
        <f t="shared" si="4"/>
        <v>6</v>
      </c>
      <c r="K145" s="76" t="s">
        <v>304</v>
      </c>
      <c r="L145" s="76" t="s">
        <v>139</v>
      </c>
      <c r="M145" s="76" t="s">
        <v>258</v>
      </c>
    </row>
    <row r="146" spans="1:13" ht="15" x14ac:dyDescent="0.25">
      <c r="A146"/>
      <c r="B146"/>
      <c r="C146" s="80"/>
      <c r="D146"/>
      <c r="E146"/>
      <c r="F146"/>
      <c r="G146" s="81" t="s">
        <v>105</v>
      </c>
      <c r="H146" s="82"/>
      <c r="I146" s="82"/>
      <c r="J146" s="83">
        <f>SUM(J126:J145)</f>
        <v>2507.1975600000001</v>
      </c>
      <c r="K146"/>
      <c r="L146"/>
      <c r="M146"/>
    </row>
    <row r="150" spans="1:13" ht="15" x14ac:dyDescent="0.25">
      <c r="G150" s="94" t="s">
        <v>312</v>
      </c>
      <c r="H150" s="94"/>
      <c r="I150" s="94"/>
      <c r="J150" s="83">
        <f>J38+J114+I121+J146</f>
        <v>41362.349671999997</v>
      </c>
    </row>
  </sheetData>
  <sortState ref="B3:M45">
    <sortCondition ref="C3:C45"/>
    <sortCondition ref="G3:G45"/>
  </sortState>
  <mergeCells count="6">
    <mergeCell ref="G150:I150"/>
    <mergeCell ref="A1:M1"/>
    <mergeCell ref="A118:L118"/>
    <mergeCell ref="A121:H121"/>
    <mergeCell ref="A123:M123"/>
    <mergeCell ref="A41:M41"/>
  </mergeCells>
  <conditionalFormatting sqref="B1:B35 B38:B40 B42:B1048576">
    <cfRule type="duplicateValues" dxfId="3" priority="3"/>
    <cfRule type="duplicateValues" dxfId="2" priority="5"/>
  </conditionalFormatting>
  <conditionalFormatting sqref="B36:B37">
    <cfRule type="duplicateValues" dxfId="1" priority="1"/>
    <cfRule type="duplicateValues" dxfId="0" priority="2"/>
  </conditionalFormatting>
  <pageMargins left="0" right="0" top="0.74803149606299213" bottom="0.74803149606299213" header="0.31496062992125984" footer="0.31496062992125984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B4" sqref="B4"/>
    </sheetView>
  </sheetViews>
  <sheetFormatPr baseColWidth="10" defaultRowHeight="15" x14ac:dyDescent="0.25"/>
  <cols>
    <col min="5" max="5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ZONA 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Morales</dc:creator>
  <cp:lastModifiedBy>Catherine Ibeth Analuisa Pazmay</cp:lastModifiedBy>
  <cp:lastPrinted>2020-10-30T18:15:25Z</cp:lastPrinted>
  <dcterms:created xsi:type="dcterms:W3CDTF">2015-04-30T14:56:33Z</dcterms:created>
  <dcterms:modified xsi:type="dcterms:W3CDTF">2020-11-05T19:21:24Z</dcterms:modified>
</cp:coreProperties>
</file>