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elvis\Desktop\MIES\LOTAIP\LOTAIP OCTUBRE 2020\matrices revisadas OCTUBRE\COORDINACION 3\"/>
    </mc:Choice>
  </mc:AlternateContent>
  <bookViews>
    <workbookView xWindow="0" yWindow="0" windowWidth="20490" windowHeight="7050" activeTab="1"/>
  </bookViews>
  <sheets>
    <sheet name="PROCESOS CONTRATACION" sheetId="1" r:id="rId1"/>
    <sheet name="CONSOLIDADO ZONA3" sheetId="2" r:id="rId2"/>
  </sheets>
  <definedNames>
    <definedName name="_xlnm.Print_Area" localSheetId="0">'PROCESOS CONTRATACION'!$A$2:$H$17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2" l="1"/>
  <c r="D13" i="2"/>
  <c r="D12" i="2"/>
  <c r="D31" i="1"/>
  <c r="D33" i="1" s="1"/>
  <c r="D81" i="1" l="1"/>
  <c r="D56" i="1"/>
  <c r="D54" i="1"/>
  <c r="D11" i="1" l="1"/>
</calcChain>
</file>

<file path=xl/sharedStrings.xml><?xml version="1.0" encoding="utf-8"?>
<sst xmlns="http://schemas.openxmlformats.org/spreadsheetml/2006/main" count="209" uniqueCount="85">
  <si>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</si>
  <si>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</si>
  <si>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</si>
  <si>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</si>
  <si>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</si>
  <si>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</si>
  <si>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</si>
  <si>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</si>
  <si>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NOMBRE DEL O LA TITULAR DE LA UNIDAD RESPONSABLE</t>
  </si>
  <si>
    <t>(02) 243-4461 EXTENSIÓN 215 (Número de teléfono y extensión)</t>
  </si>
  <si>
    <t>DIRECCIÓN ADMINISTRATIVA FINANCIERA O A QUIEN CORRESPONDA</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</si>
  <si>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</si>
  <si>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</si>
  <si>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</si>
  <si>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</si>
  <si>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</si>
  <si>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</si>
  <si>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</si>
  <si>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</si>
  <si>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</si>
  <si>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</si>
  <si>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</si>
  <si>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</si>
  <si>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</si>
  <si>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r>
      <t xml:space="preserve">COMENTARIO (DE SER EL CASO): </t>
    </r>
    <r>
      <rPr>
        <sz val="10"/>
        <rFont val="Calibri"/>
        <family val="2"/>
      </rPr>
      <t>……………………………..</t>
    </r>
  </si>
  <si>
    <t>SISTEMA OFICIAL DE CONTRATACIÓN PÚBLICA</t>
  </si>
  <si>
    <t>LINK PARA DESCARGAR EL LISTADO DE CATÁLOGO ELECTRÓNICO EJECUTADO POR INSTITUCIÓN</t>
  </si>
  <si>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</si>
  <si>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xavier.rios@inclusion.gob.ec</t>
  </si>
  <si>
    <t>PAC INICIAL 2020</t>
  </si>
  <si>
    <t>PAC VIGENTE REFORMADO 2020</t>
  </si>
  <si>
    <t>REPORTE INFIMAS CUANTIAS OCTUBRE 2020</t>
  </si>
  <si>
    <t>N/A</t>
  </si>
  <si>
    <t>COORDINACIÓN ZONAL 3</t>
  </si>
  <si>
    <t>www.compraspublicas.gob.ec</t>
  </si>
  <si>
    <t>RE-DDL-MIES-002-2020</t>
  </si>
  <si>
    <t>REGIMEN ESPECIAL ENTRE ENTIDADES PÚBLICAS O SUS SUBSIDIARIAS</t>
  </si>
  <si>
    <t xml:space="preserve">CONTRATACIÓN DE VEHÍCULOS PARA TUTORES BRIGADISTAS SEGUNDA FASE DE IMPLEMENTACIÓN DE LA MISIÓN MIS MEJOIRES AÑOS DIRECCIÓN DISTRITAL LATACUNGA </t>
  </si>
  <si>
    <t>Adjudicado - Registro de Contratos</t>
  </si>
  <si>
    <t>https://www.compraspublicas.gob.ec/ProcesoContratacion/compras/PC/informacionProcesoContratacion2.cpe?idSoliCompra=5rjIY4vdu0Bb3W40sUMg75orKq190qQUQgA1oqrhhYY,</t>
  </si>
  <si>
    <t>VALOR TOTAL DE CONTRATACIONES</t>
  </si>
  <si>
    <t>VALOR TOTAL DE ÍNFIMAS CUANTÍAS EJECUTADAS  POR EL DISTRITO 05D01 LATACUNGA MIES</t>
  </si>
  <si>
    <t>https://www.compraspublicas.gob.ec/ProcesoContratacion/compras/IC/frmRegistroInfimaCuantia.cpe</t>
  </si>
  <si>
    <r>
      <t xml:space="preserve">COMENTARIO (DE SER EL CASO): </t>
    </r>
    <r>
      <rPr>
        <sz val="11"/>
        <rFont val="Arial"/>
        <family val="2"/>
      </rPr>
      <t>……………………………..</t>
    </r>
  </si>
  <si>
    <t>004/11/2020</t>
  </si>
  <si>
    <t>DISTRITO 05D01 LATACUNGA MIES</t>
  </si>
  <si>
    <t>ASUCENA SALGADO</t>
  </si>
  <si>
    <t>asucena,salgado@inclusion.gob.ec</t>
  </si>
  <si>
    <t>032800-078</t>
  </si>
  <si>
    <t>PLAN INICIAL 2020</t>
  </si>
  <si>
    <t>PLAN ANUAL DE CONTRATACIONES VIGENTE CON REFORMAS</t>
  </si>
  <si>
    <t>CATE-MIES-PASTAZA-06-2020</t>
  </si>
  <si>
    <t>CATALOGO ELECTRÓNICO</t>
  </si>
  <si>
    <t xml:space="preserve"> Adquisición de Materiales de Aseo para la Dirección  Distrital 16D01
PASTAZA-MERA-SANTA CLARA-MIES</t>
  </si>
  <si>
    <t>ENTREGA RECEPCION</t>
  </si>
  <si>
    <t>CE-20200001915104</t>
  </si>
  <si>
    <t>CE-202000001915103</t>
  </si>
  <si>
    <t>VALOR TOTAL DE LAS CONTRATACIONES</t>
  </si>
  <si>
    <t xml:space="preserve"> 2,507.1976</t>
  </si>
  <si>
    <t>https://www.compraspublicas.gob.ec/ProcesoContratacion/compras/IC/frmDetInfxAnio.cpe?idInf=YraOZzKpEhF75JvBJI4ls9jbQ9cf1yHl7SZB83pa8Rs,&amp;c=2</t>
  </si>
  <si>
    <t>DIRECCION ADMINISTRATIVA-FINANCIERA</t>
  </si>
  <si>
    <t>VERONICA INLASACA</t>
  </si>
  <si>
    <t>veronica.inlasaca@inclusion.gob.ec</t>
  </si>
  <si>
    <t xml:space="preserve">(03) 2884-444 EXTENSIÓN 3807 </t>
  </si>
  <si>
    <t>PASTAZA</t>
  </si>
  <si>
    <t>COTOPAXI</t>
  </si>
  <si>
    <t>CHIMBORAZO</t>
  </si>
  <si>
    <t>TUNGURAHUA</t>
  </si>
  <si>
    <t>Proceso Fecha de publicación
FI-MIES-CZ3-02-202</t>
  </si>
  <si>
    <t>Feria Inclusiva</t>
  </si>
  <si>
    <t>ADQUISICION DE PRODUCTOS ALIMENTICIOS PARA LA PREPARACIÓN DE ALIMENTOS PARA LAS PERSONAS ADULTAS MAYORES DEL CENTRO DE ATENCIÓN CAIAM-PATATE</t>
  </si>
  <si>
    <t>Adhesión</t>
  </si>
  <si>
    <t>https://www.compraspublicas.gob.ec/ProcesoContratacion/compras/PC/informacionProcesoContratacion2.cpe?idSoliCompra=sKx3KpY5HZOjyK4osirw7GHiRVT0sb4GmM45JZZq4No,</t>
  </si>
  <si>
    <t>https://catalogo.compraspublicas.gob.ec/ordenes#</t>
  </si>
  <si>
    <t>LINK PARA DESCARGAR EL LISTADO DE ÍNIFIMA CUANTÍA POR INSTITUCIÓN RIOBAMBA</t>
  </si>
  <si>
    <t>Ínfimas Cuantías octubre 2020</t>
  </si>
  <si>
    <t>COORDINACIÓN ZONAL 3 - COORDINACIÓN ADMINISTRATIVA FINANCIERA ZONAL- ANALISTA DE CONTRATACION PUBLICA</t>
  </si>
  <si>
    <t>PAULINA LOPEZ</t>
  </si>
  <si>
    <t>paulina.lopez@inclusion.gob.ec</t>
  </si>
  <si>
    <t>(03) 2410377</t>
  </si>
  <si>
    <t>TECNOLOGIA ZONA 3</t>
  </si>
  <si>
    <t>CATHERINE ANALUISA</t>
  </si>
  <si>
    <t>catherine.analuisa@inclusion.gob.ec</t>
  </si>
  <si>
    <t xml:space="preserve">(03) 2410377 EXTENSIÓN 112 </t>
  </si>
  <si>
    <t>CONSOLIDADO ZONA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</si>
</sst>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0"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sz val="10"/>
      <name val="Calibri"/>
      <family val="2"/>
    </font>
    <font>
      <sz val="11"/>
      <name val="Arial"/>
      <family val="2"/>
    </font>
    <font>
      <sz val="11"/>
      <color indexed="10"/>
      <name val="Arial"/>
      <family val="2"/>
    </font>
    <font>
      <sz val="10"/>
      <name val="Calibri"/>
      <family val="2"/>
      <scheme val="minor"/>
    </font>
    <font>
      <b/>
      <sz val="16"/>
      <name val="Calibri"/>
      <family val="2"/>
      <scheme val="minor"/>
    </font>
    <font>
      <b/>
      <sz val="12"/>
      <name val="Calibri"/>
      <family val="2"/>
      <scheme val="minor"/>
    </font>
    <font>
      <b/>
      <sz val="10"/>
      <name val="Calibri"/>
      <family val="2"/>
      <scheme val="minor"/>
    </font>
    <font>
      <sz val="11"/>
      <color rgb="FFFF0000"/>
      <name val="Arial"/>
      <family val="2"/>
    </font>
    <font>
      <u/>
      <sz val="12"/>
      <color indexed="12"/>
      <name val="Calibri"/>
      <family val="2"/>
      <scheme val="minor"/>
    </font>
    <font>
      <b/>
      <sz val="12"/>
      <color indexed="9"/>
      <name val="Calibri"/>
      <family val="2"/>
      <scheme val="minor"/>
    </font>
    <font>
      <sz val="12"/>
      <name val="Calibri"/>
      <family val="2"/>
      <scheme val="minor"/>
    </font>
    <font>
      <u/>
      <sz val="10"/>
      <color indexed="12"/>
      <name val="Calibri"/>
      <family val="2"/>
      <scheme val="minor"/>
    </font>
    <font>
      <b/>
      <sz val="11"/>
      <color rgb="FFFF0000"/>
      <name val="Arial"/>
      <family val="2"/>
    </font>
    <font>
      <u/>
      <sz val="10"/>
      <color rgb="FF0000FF"/>
      <name val="Calibri"/>
      <family val="2"/>
      <scheme val="minor"/>
    </font>
    <font>
      <b/>
      <sz val="20"/>
      <color indexed="9"/>
      <name val="Calibri"/>
      <family val="2"/>
      <scheme val="minor"/>
    </font>
    <font>
      <sz val="20"/>
      <name val="Calibri"/>
      <family val="2"/>
      <scheme val="minor"/>
    </font>
    <font>
      <b/>
      <sz val="11"/>
      <name val="Arial"/>
      <family val="2"/>
    </font>
    <font>
      <b/>
      <sz val="16"/>
      <name val="Arial"/>
      <family val="2"/>
    </font>
    <font>
      <sz val="14"/>
      <name val="Arial"/>
      <family val="2"/>
    </font>
    <font>
      <b/>
      <sz val="12"/>
      <name val="Arial"/>
      <family val="2"/>
    </font>
    <font>
      <sz val="11"/>
      <color rgb="FF333333"/>
      <name val="Arial"/>
      <family val="2"/>
    </font>
    <font>
      <sz val="11"/>
      <color rgb="FFFA7D00"/>
      <name val="Calibri"/>
      <family val="2"/>
      <scheme val="minor"/>
    </font>
    <font>
      <b/>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theme="5"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rgb="FFFF8001"/>
      </bottom>
      <diagonal/>
    </border>
  </borders>
  <cellStyleXfs count="3">
    <xf numFmtId="0" fontId="0" fillId="0" borderId="0"/>
    <xf numFmtId="0" fontId="3" fillId="0" borderId="0" applyNumberFormat="0" applyFill="0" applyBorder="0" applyAlignment="0" applyProtection="0">
      <alignment vertical="top"/>
      <protection locked="0"/>
    </xf>
    <xf numFmtId="0" fontId="28" fillId="0" borderId="6" applyNumberFormat="0" applyFill="0" applyAlignment="0" applyProtection="0"/>
  </cellStyleXfs>
  <cellXfs count="153">
    <xf numFmtId="0" fontId="0" fillId="0" borderId="0" xfId="0"/>
    <xf numFmtId="0" fontId="4" fillId="0" borderId="0" xfId="0" applyFont="1"/>
    <xf numFmtId="0" fontId="0" fillId="2" borderId="0" xfId="0" applyFill="1"/>
    <xf numFmtId="0" fontId="4" fillId="2" borderId="0" xfId="0" applyFont="1" applyFill="1"/>
    <xf numFmtId="0" fontId="5" fillId="2" borderId="0" xfId="0" applyFont="1" applyFill="1"/>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4" fontId="11" fillId="2" borderId="1" xfId="0" applyNumberFormat="1" applyFont="1" applyFill="1" applyBorder="1" applyAlignment="1">
      <alignment horizontal="right" vertical="center" wrapText="1"/>
    </xf>
    <xf numFmtId="4" fontId="10" fillId="2" borderId="1" xfId="0" applyNumberFormat="1" applyFont="1" applyFill="1" applyBorder="1" applyAlignment="1">
      <alignment horizontal="right"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4" fontId="13" fillId="2" borderId="1" xfId="0" applyNumberFormat="1" applyFont="1" applyFill="1" applyBorder="1" applyAlignment="1">
      <alignment horizontal="right" vertical="center" wrapText="1"/>
    </xf>
    <xf numFmtId="0" fontId="8" fillId="2" borderId="0" xfId="0" applyFont="1" applyFill="1"/>
    <xf numFmtId="0" fontId="14" fillId="2" borderId="0" xfId="0" applyFont="1" applyFill="1"/>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2" fillId="3" borderId="2" xfId="0" applyFont="1" applyFill="1" applyBorder="1" applyAlignment="1">
      <alignment horizontal="center" vertical="center" wrapText="1"/>
    </xf>
    <xf numFmtId="0" fontId="25" fillId="0" borderId="1" xfId="0" applyFont="1" applyBorder="1" applyAlignment="1">
      <alignment wrapText="1"/>
    </xf>
    <xf numFmtId="0" fontId="10" fillId="2"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10" fillId="2" borderId="2" xfId="0" applyFont="1" applyFill="1" applyBorder="1" applyAlignment="1">
      <alignment horizontal="justify" vertical="center" wrapText="1"/>
    </xf>
    <xf numFmtId="0" fontId="10" fillId="2" borderId="2" xfId="1" applyFont="1" applyFill="1" applyBorder="1" applyAlignment="1" applyProtection="1">
      <alignment horizontal="center" vertical="center" wrapText="1"/>
    </xf>
    <xf numFmtId="0" fontId="27"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vertical="center" wrapText="1"/>
    </xf>
    <xf numFmtId="4" fontId="8" fillId="0" borderId="1" xfId="0" applyNumberFormat="1" applyFont="1" applyBorder="1" applyAlignment="1">
      <alignment vertical="center"/>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12" fillId="3" borderId="1" xfId="0" applyFont="1" applyFill="1" applyBorder="1" applyAlignment="1">
      <alignment vertical="center" wrapText="1"/>
    </xf>
    <xf numFmtId="0" fontId="10" fillId="0" borderId="2" xfId="0" applyFont="1" applyBorder="1" applyAlignment="1">
      <alignment vertical="center" wrapText="1"/>
    </xf>
    <xf numFmtId="0" fontId="10" fillId="2" borderId="2" xfId="0" applyFont="1" applyFill="1" applyBorder="1" applyAlignment="1">
      <alignment vertical="center" wrapText="1"/>
    </xf>
    <xf numFmtId="0" fontId="0" fillId="0" borderId="3" xfId="0" applyBorder="1" applyAlignment="1">
      <alignment horizontal="center" vertical="center" wrapText="1"/>
    </xf>
    <xf numFmtId="4" fontId="8" fillId="2" borderId="2" xfId="0" applyNumberFormat="1" applyFont="1" applyFill="1" applyBorder="1" applyAlignment="1">
      <alignment horizontal="center" vertical="center" wrapText="1"/>
    </xf>
    <xf numFmtId="4" fontId="24" fillId="2" borderId="2"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2" fillId="3" borderId="2"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12" fillId="3" borderId="2" xfId="1" applyFont="1" applyFill="1" applyBorder="1" applyAlignment="1" applyProtection="1">
      <alignment vertical="center" wrapText="1"/>
    </xf>
    <xf numFmtId="0" fontId="12" fillId="3" borderId="3" xfId="1" applyFont="1" applyFill="1" applyBorder="1" applyAlignment="1" applyProtection="1">
      <alignment vertical="center" wrapText="1"/>
    </xf>
    <xf numFmtId="0" fontId="12" fillId="3" borderId="4" xfId="1" applyFont="1" applyFill="1" applyBorder="1" applyAlignment="1" applyProtection="1">
      <alignment vertical="center" wrapText="1"/>
    </xf>
    <xf numFmtId="0" fontId="23" fillId="2" borderId="2" xfId="1" applyFont="1" applyFill="1" applyBorder="1" applyAlignment="1" applyProtection="1">
      <alignment vertical="center" wrapText="1"/>
    </xf>
    <xf numFmtId="0" fontId="23" fillId="2" borderId="3" xfId="1" applyFont="1" applyFill="1" applyBorder="1" applyAlignment="1" applyProtection="1">
      <alignment vertical="center" wrapText="1"/>
    </xf>
    <xf numFmtId="0" fontId="23" fillId="2" borderId="4" xfId="1" applyFont="1" applyFill="1" applyBorder="1" applyAlignment="1" applyProtection="1">
      <alignment vertical="center" wrapText="1"/>
    </xf>
    <xf numFmtId="0" fontId="22" fillId="2" borderId="0" xfId="0" applyFont="1" applyFill="1" applyBorder="1" applyAlignment="1">
      <alignment vertical="center" wrapText="1"/>
    </xf>
    <xf numFmtId="0" fontId="17" fillId="2" borderId="0" xfId="0" applyFont="1" applyFill="1" applyBorder="1" applyAlignment="1">
      <alignment vertical="center" wrapText="1"/>
    </xf>
    <xf numFmtId="0" fontId="3" fillId="2" borderId="0" xfId="1" applyFill="1" applyBorder="1" applyAlignment="1" applyProtection="1">
      <alignment vertical="center" wrapText="1"/>
    </xf>
    <xf numFmtId="0" fontId="0" fillId="2" borderId="0" xfId="0" applyFill="1" applyBorder="1" applyAlignment="1"/>
    <xf numFmtId="0" fontId="15" fillId="2" borderId="0" xfId="1" applyFont="1" applyFill="1" applyBorder="1" applyAlignment="1" applyProtection="1">
      <alignment vertical="center" wrapText="1"/>
    </xf>
    <xf numFmtId="0" fontId="5" fillId="2" borderId="0" xfId="0" applyFont="1" applyFill="1" applyBorder="1"/>
    <xf numFmtId="0" fontId="8" fillId="2" borderId="0" xfId="1" applyFont="1" applyFill="1" applyBorder="1" applyAlignment="1" applyProtection="1">
      <alignment vertical="center" wrapText="1"/>
    </xf>
    <xf numFmtId="0" fontId="23" fillId="2" borderId="0" xfId="1" applyFont="1" applyFill="1" applyBorder="1" applyAlignment="1" applyProtection="1">
      <alignment vertical="center" wrapText="1"/>
    </xf>
    <xf numFmtId="0" fontId="8" fillId="2" borderId="0" xfId="0" applyFont="1" applyFill="1" applyBorder="1" applyAlignment="1">
      <alignment horizontal="center" vertical="center"/>
    </xf>
    <xf numFmtId="0" fontId="12" fillId="2" borderId="0" xfId="1" applyFont="1" applyFill="1" applyBorder="1" applyAlignment="1" applyProtection="1">
      <alignment vertical="center" wrapText="1"/>
    </xf>
    <xf numFmtId="0" fontId="3" fillId="2" borderId="0" xfId="1" applyFill="1" applyBorder="1" applyAlignment="1" applyProtection="1"/>
    <xf numFmtId="0" fontId="0" fillId="2" borderId="0" xfId="0" applyFill="1" applyBorder="1" applyAlignment="1">
      <alignment horizontal="center"/>
    </xf>
    <xf numFmtId="0" fontId="24"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164" fontId="0" fillId="0" borderId="0" xfId="0" applyNumberFormat="1"/>
    <xf numFmtId="164" fontId="13" fillId="2" borderId="1" xfId="0" applyNumberFormat="1" applyFont="1" applyFill="1" applyBorder="1" applyAlignment="1">
      <alignment horizontal="right" vertical="center" wrapText="1"/>
    </xf>
    <xf numFmtId="164" fontId="29" fillId="2" borderId="1" xfId="0" applyNumberFormat="1" applyFont="1" applyFill="1" applyBorder="1" applyAlignment="1">
      <alignment horizontal="right"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0" fillId="2" borderId="1" xfId="0" applyFont="1" applyFill="1" applyBorder="1" applyAlignment="1">
      <alignment horizontal="center" vertical="center"/>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5" fillId="2" borderId="1" xfId="1" applyFont="1" applyFill="1" applyBorder="1" applyAlignment="1" applyProtection="1">
      <alignment horizontal="center" vertical="center" wrapText="1"/>
    </xf>
    <xf numFmtId="0" fontId="3" fillId="2" borderId="2" xfId="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0" fontId="13"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left" vertical="center" wrapText="1"/>
    </xf>
    <xf numFmtId="0" fontId="12" fillId="3"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3" borderId="1" xfId="1"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2" borderId="1" xfId="1" applyFill="1" applyBorder="1" applyAlignment="1" applyProtection="1">
      <alignment horizontal="center" vertical="center" wrapText="1"/>
    </xf>
    <xf numFmtId="14" fontId="10" fillId="2" borderId="1" xfId="0" applyNumberFormat="1" applyFont="1" applyFill="1" applyBorder="1" applyAlignment="1">
      <alignment horizontal="center" vertical="center" wrapText="1"/>
    </xf>
    <xf numFmtId="0" fontId="19" fillId="2" borderId="0" xfId="0" applyFont="1" applyFill="1" applyAlignment="1">
      <alignment horizontal="justify" vertical="center" wrapText="1"/>
    </xf>
    <xf numFmtId="0" fontId="3" fillId="2" borderId="1" xfId="1" applyFill="1" applyBorder="1" applyAlignment="1" applyProtection="1">
      <alignment horizontal="center" vertical="center"/>
    </xf>
    <xf numFmtId="0" fontId="20" fillId="2" borderId="1"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2" borderId="1" xfId="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5" fillId="2" borderId="2"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14" fontId="8" fillId="2" borderId="2" xfId="0" applyNumberFormat="1" applyFont="1" applyFill="1" applyBorder="1" applyAlignment="1">
      <alignment horizontal="center" vertical="center"/>
    </xf>
    <xf numFmtId="14" fontId="8" fillId="2" borderId="3" xfId="0" applyNumberFormat="1" applyFont="1" applyFill="1" applyBorder="1" applyAlignment="1">
      <alignment horizontal="center" vertical="center"/>
    </xf>
    <xf numFmtId="14" fontId="8" fillId="2" borderId="4"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2" xfId="1" applyBorder="1" applyAlignment="1" applyProtection="1">
      <alignment horizontal="center"/>
    </xf>
    <xf numFmtId="0" fontId="3" fillId="0" borderId="3" xfId="1" applyBorder="1" applyAlignment="1" applyProtection="1">
      <alignment horizontal="center"/>
    </xf>
    <xf numFmtId="0" fontId="3" fillId="0" borderId="4" xfId="1" applyBorder="1" applyAlignment="1" applyProtection="1">
      <alignment horizontal="center"/>
    </xf>
    <xf numFmtId="0" fontId="26" fillId="2" borderId="5" xfId="0" applyFont="1" applyFill="1" applyBorder="1" applyAlignment="1">
      <alignment horizontal="center"/>
    </xf>
    <xf numFmtId="0" fontId="23" fillId="2" borderId="0" xfId="0" applyFont="1" applyFill="1" applyAlignment="1">
      <alignment horizont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3" fillId="0" borderId="2" xfId="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6" fillId="0" borderId="5" xfId="0" applyFont="1" applyBorder="1" applyAlignment="1">
      <alignment horizontal="center"/>
    </xf>
    <xf numFmtId="0" fontId="29" fillId="0" borderId="1" xfId="0" applyFont="1" applyBorder="1" applyAlignment="1">
      <alignment horizontal="left" vertical="center" wrapText="1"/>
    </xf>
    <xf numFmtId="0" fontId="3" fillId="0" borderId="2" xfId="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8" fillId="2" borderId="6" xfId="2" applyFill="1" applyAlignment="1" applyProtection="1">
      <alignment horizontal="center" vertical="center" wrapText="1"/>
    </xf>
    <xf numFmtId="0" fontId="3" fillId="0" borderId="3" xfId="1" applyBorder="1" applyAlignment="1" applyProtection="1">
      <alignment horizontal="center" vertical="center" wrapText="1"/>
    </xf>
    <xf numFmtId="0" fontId="3" fillId="0" borderId="4" xfId="1" applyBorder="1" applyAlignment="1" applyProtection="1">
      <alignment horizontal="center" vertical="center" wrapText="1"/>
    </xf>
  </cellXfs>
  <cellStyles count="3">
    <cellStyle name="Celda vinculada" xfId="2" builtinId="24"/>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mpraspublicas.gob.ec/" TargetMode="External"/><Relationship Id="rId13" Type="http://schemas.openxmlformats.org/officeDocument/2006/relationships/hyperlink" Target="http://www.compraspublicas.gob.ec/" TargetMode="External"/><Relationship Id="rId18" Type="http://schemas.openxmlformats.org/officeDocument/2006/relationships/hyperlink" Target="../../../../../../Downloads/CE-20200001915104.PDF" TargetMode="External"/><Relationship Id="rId26" Type="http://schemas.openxmlformats.org/officeDocument/2006/relationships/printerSettings" Target="../printerSettings/printerSettings1.bin"/><Relationship Id="rId3" Type="http://schemas.openxmlformats.org/officeDocument/2006/relationships/hyperlink" Target="http://www.compraspublicas.gob.ec/" TargetMode="External"/><Relationship Id="rId21" Type="http://schemas.openxmlformats.org/officeDocument/2006/relationships/hyperlink" Target="http://www.compraspublicas.gob.ec/" TargetMode="External"/><Relationship Id="rId7" Type="http://schemas.openxmlformats.org/officeDocument/2006/relationships/hyperlink" Target="mailto:vigilancia.compraspublicas@quitohonesto.gob.ec" TargetMode="External"/><Relationship Id="rId12" Type="http://schemas.openxmlformats.org/officeDocument/2006/relationships/hyperlink" Target="mailto:vigilancia.compraspublicas@quitohonesto.gob.ec" TargetMode="External"/><Relationship Id="rId17" Type="http://schemas.openxmlformats.org/officeDocument/2006/relationships/hyperlink" Target="../../../../../../Downloads/CE-20200001915103.PDF" TargetMode="External"/><Relationship Id="rId25" Type="http://schemas.openxmlformats.org/officeDocument/2006/relationships/hyperlink" Target="https://catalogo.compraspublicas.gob.ec/ordenes" TargetMode="External"/><Relationship Id="rId2" Type="http://schemas.openxmlformats.org/officeDocument/2006/relationships/hyperlink" Target="http://portal.compraspublicas.gob.ec/compraspublicas/node/3519" TargetMode="External"/><Relationship Id="rId16" Type="http://schemas.openxmlformats.org/officeDocument/2006/relationships/hyperlink" Target="https://www.compraspublicas.gob.ec/ProcesoContratacion/compras/EP/frmDetalleAdquisicionLista.cpe?an=LD7xP6jhFaZDjdwyDV20ftjfvlkXayxIr-kccuGIG7U," TargetMode="External"/><Relationship Id="rId20" Type="http://schemas.openxmlformats.org/officeDocument/2006/relationships/hyperlink" Target="http://portal.compraspublicas.gob.ec/compraspublicas/node/3519"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11" Type="http://schemas.openxmlformats.org/officeDocument/2006/relationships/hyperlink" Target="mailto:ASUCENA.SALGADO@inclusion.gob.ec" TargetMode="External"/><Relationship Id="rId24" Type="http://schemas.openxmlformats.org/officeDocument/2006/relationships/hyperlink" Target="https://www.compraspublicas.gob.ec/ProcesoContratacion/compras/PC/informacionProcesoContratacion2.cpe?idSoliCompra=sKx3KpY5HZOjyK4osirw7GHiRVT0sb4GmM45JZZq4No," TargetMode="External"/><Relationship Id="rId5" Type="http://schemas.openxmlformats.org/officeDocument/2006/relationships/hyperlink" Target="https://www.compraspublicas.gob.ec/ProcesoContratacion/compras/IC/buscarInfima.cpe" TargetMode="External"/><Relationship Id="rId15" Type="http://schemas.openxmlformats.org/officeDocument/2006/relationships/hyperlink" Target="https://www.compraspublicas.gob.ec/ProcesoContratacion/compras/IC/frmDetInfxAnio.cpe?idInf=YraOZzKpEhF75JvBJI4ls9jbQ9cf1yHl7SZB83pa8Rs,&amp;c=2" TargetMode="External"/><Relationship Id="rId23" Type="http://schemas.openxmlformats.org/officeDocument/2006/relationships/hyperlink" Target="https://www.compraspublicas.gob.ec/ProcesoContratacion/compras/IC/buscarInfima.cpe" TargetMode="External"/><Relationship Id="rId10" Type="http://schemas.openxmlformats.org/officeDocument/2006/relationships/hyperlink" Target="https://www.compraspublicas.gob.ec/ProcesoContratacion/compras/PC/informacionProcesoContratacion2.cpe?idSoliCompra=5rjIY4vdu0Bb3W40sUMg75orKq190qQUQgA1oqrhhYY," TargetMode="External"/><Relationship Id="rId19" Type="http://schemas.openxmlformats.org/officeDocument/2006/relationships/hyperlink" Target="mailto:vigilancia.compraspublicas@quitohonesto.gob.ec" TargetMode="External"/><Relationship Id="rId4" Type="http://schemas.openxmlformats.org/officeDocument/2006/relationships/hyperlink" Target="mailto:xavier.rios@inclusion.gob.ec" TargetMode="External"/><Relationship Id="rId9" Type="http://schemas.openxmlformats.org/officeDocument/2006/relationships/hyperlink" Target="https://www.compraspublicas.gob.ec/ProcesoContratacion/compras/IC/frmRegistroInfimaCuantia.cpe" TargetMode="External"/><Relationship Id="rId14" Type="http://schemas.openxmlformats.org/officeDocument/2006/relationships/hyperlink" Target="mailto:veronica.inlasaca@inclusion.gob.ec" TargetMode="External"/><Relationship Id="rId22" Type="http://schemas.openxmlformats.org/officeDocument/2006/relationships/hyperlink" Target="mailto:paulina.lopez@inclusion.gob.e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sKx3KpY5HZOjyK4osirw7GHiRVT0sb4GmM45JZZq4No," TargetMode="External"/><Relationship Id="rId3" Type="http://schemas.openxmlformats.org/officeDocument/2006/relationships/hyperlink" Target="mailto:catherine.analuisa@inclusion.gob.ec" TargetMode="External"/><Relationship Id="rId7" Type="http://schemas.openxmlformats.org/officeDocument/2006/relationships/hyperlink" Target="../../../../../../Downloads/CE-20200001915104.PDF"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Downloads/CE-20200001915103.PDF" TargetMode="External"/><Relationship Id="rId5" Type="http://schemas.openxmlformats.org/officeDocument/2006/relationships/hyperlink" Target="https://www.compraspublicas.gob.ec/ProcesoContratacion/compras/EP/frmDetalleAdquisicionLista.cpe?an=LD7xP6jhFaZDjdwyDV20ftjfvlkXayxIr-kccuGIG7U," TargetMode="External"/><Relationship Id="rId10" Type="http://schemas.openxmlformats.org/officeDocument/2006/relationships/printerSettings" Target="../printerSettings/printerSettings2.bin"/><Relationship Id="rId4" Type="http://schemas.openxmlformats.org/officeDocument/2006/relationships/hyperlink" Target="https://www.compraspublicas.gob.ec/ProcesoContratacion/compras/IC/frmDetInfxAnio.cpe?idInf=YraOZzKpEhF75JvBJI4ls9jbQ9cf1yHl7SZB83pa8Rs,&amp;c=2" TargetMode="External"/><Relationship Id="rId9" Type="http://schemas.openxmlformats.org/officeDocument/2006/relationships/hyperlink" Target="https://www.compraspublicas.gob.ec/ProcesoContratacion/compras/PC/informacionProcesoContratacion2.cpe?idSoliCompra=5rjIY4vdu0Bb3W40sUMg75orKq190qQUQgA1oqrhhY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zoomScale="60" zoomScaleNormal="60" workbookViewId="0">
      <selection activeCell="N12" sqref="N12"/>
    </sheetView>
  </sheetViews>
  <sheetFormatPr baseColWidth="10" defaultRowHeight="18" x14ac:dyDescent="0.25"/>
  <cols>
    <col min="1" max="1" width="25" style="1" customWidth="1"/>
    <col min="2" max="2" width="25" customWidth="1"/>
    <col min="3" max="3" width="78.28515625" customWidth="1"/>
    <col min="4" max="4" width="32.5703125" customWidth="1"/>
    <col min="5" max="6" width="27.85546875" customWidth="1"/>
    <col min="7" max="8" width="18.5703125" customWidth="1"/>
    <col min="9" max="35" width="11.42578125" style="2"/>
  </cols>
  <sheetData>
    <row r="1" spans="1:35" x14ac:dyDescent="0.25">
      <c r="A1" s="106" t="s">
        <v>66</v>
      </c>
      <c r="B1" s="106"/>
      <c r="C1" s="106"/>
      <c r="D1" s="106"/>
      <c r="E1" s="106"/>
      <c r="F1" s="106"/>
      <c r="G1" s="106"/>
      <c r="H1" s="106"/>
    </row>
    <row r="2" spans="1:35" s="6" customFormat="1" ht="39.75" customHeight="1" x14ac:dyDescent="0.2">
      <c r="A2" s="69" t="s">
        <v>0</v>
      </c>
      <c r="B2" s="70"/>
      <c r="C2" s="70"/>
      <c r="D2" s="70"/>
      <c r="E2" s="70"/>
      <c r="F2" s="70"/>
      <c r="G2" s="70"/>
      <c r="H2" s="70"/>
      <c r="I2" s="5"/>
      <c r="J2" s="5"/>
      <c r="K2" s="5"/>
      <c r="L2" s="5"/>
      <c r="M2" s="5"/>
      <c r="N2" s="5"/>
      <c r="O2" s="5"/>
      <c r="P2" s="5"/>
      <c r="Q2" s="5"/>
      <c r="R2" s="5"/>
      <c r="S2" s="5"/>
      <c r="T2" s="5"/>
      <c r="U2" s="5"/>
      <c r="V2" s="5"/>
      <c r="W2" s="5"/>
      <c r="X2" s="5"/>
      <c r="Y2" s="5"/>
      <c r="Z2" s="5"/>
      <c r="AA2" s="5"/>
      <c r="AB2" s="5"/>
      <c r="AC2" s="5"/>
      <c r="AD2" s="5"/>
      <c r="AE2" s="5"/>
      <c r="AF2" s="5"/>
      <c r="AG2" s="5"/>
      <c r="AH2" s="5"/>
      <c r="AI2" s="5"/>
    </row>
    <row r="3" spans="1:35" s="6" customFormat="1" ht="54" customHeight="1" x14ac:dyDescent="0.2">
      <c r="A3" s="69" t="s">
        <v>23</v>
      </c>
      <c r="B3" s="70"/>
      <c r="C3" s="70"/>
      <c r="D3" s="70"/>
      <c r="E3" s="70"/>
      <c r="F3" s="70"/>
      <c r="G3" s="70"/>
      <c r="H3" s="70"/>
      <c r="I3" s="5"/>
      <c r="J3" s="5"/>
      <c r="K3" s="5"/>
      <c r="L3" s="5"/>
      <c r="M3" s="5"/>
      <c r="N3" s="5"/>
      <c r="O3" s="5"/>
      <c r="P3" s="5"/>
      <c r="Q3" s="5"/>
      <c r="R3" s="5"/>
      <c r="S3" s="5"/>
      <c r="T3" s="5"/>
      <c r="U3" s="5"/>
      <c r="V3" s="5"/>
      <c r="W3" s="5"/>
      <c r="X3" s="5"/>
      <c r="Y3" s="5"/>
      <c r="Z3" s="5"/>
      <c r="AA3" s="5"/>
      <c r="AB3" s="5"/>
      <c r="AC3" s="5"/>
      <c r="AD3" s="5"/>
      <c r="AE3" s="5"/>
      <c r="AF3" s="5"/>
      <c r="AG3" s="5"/>
      <c r="AH3" s="5"/>
      <c r="AI3" s="5"/>
    </row>
    <row r="4" spans="1:35" s="6" customFormat="1" ht="45.75" customHeight="1" x14ac:dyDescent="0.2">
      <c r="A4" s="84" t="s">
        <v>20</v>
      </c>
      <c r="B4" s="84"/>
      <c r="C4" s="84"/>
      <c r="D4" s="84"/>
      <c r="E4" s="76" t="s">
        <v>29</v>
      </c>
      <c r="F4" s="76"/>
      <c r="G4" s="76"/>
      <c r="H4" s="76"/>
      <c r="I4" s="5"/>
      <c r="J4" s="5"/>
      <c r="K4" s="5"/>
      <c r="L4" s="5"/>
      <c r="M4" s="5"/>
      <c r="N4" s="5"/>
      <c r="O4" s="5"/>
      <c r="P4" s="5"/>
      <c r="Q4" s="5"/>
      <c r="R4" s="5"/>
      <c r="S4" s="5"/>
      <c r="T4" s="5"/>
      <c r="U4" s="5"/>
      <c r="V4" s="5"/>
      <c r="W4" s="5"/>
      <c r="X4" s="5"/>
      <c r="Y4" s="5"/>
      <c r="Z4" s="5"/>
      <c r="AA4" s="5"/>
      <c r="AB4" s="5"/>
      <c r="AC4" s="5"/>
      <c r="AD4" s="5"/>
      <c r="AE4" s="5"/>
      <c r="AF4" s="5"/>
      <c r="AG4" s="5"/>
      <c r="AH4" s="5"/>
      <c r="AI4" s="5"/>
    </row>
    <row r="5" spans="1:35" s="6" customFormat="1" ht="45.75" customHeight="1" x14ac:dyDescent="0.2">
      <c r="A5" s="84" t="s">
        <v>21</v>
      </c>
      <c r="B5" s="84"/>
      <c r="C5" s="84"/>
      <c r="D5" s="84"/>
      <c r="E5" s="76" t="s">
        <v>30</v>
      </c>
      <c r="F5" s="76"/>
      <c r="G5" s="76"/>
      <c r="H5" s="76"/>
      <c r="I5" s="5"/>
      <c r="J5" s="5"/>
      <c r="K5" s="5"/>
      <c r="L5" s="5"/>
      <c r="M5" s="5"/>
      <c r="N5" s="5"/>
      <c r="O5" s="5"/>
      <c r="P5" s="5"/>
      <c r="Q5" s="5"/>
      <c r="R5" s="5"/>
      <c r="S5" s="5"/>
      <c r="T5" s="5"/>
      <c r="U5" s="5"/>
      <c r="V5" s="5"/>
      <c r="W5" s="5"/>
      <c r="X5" s="5"/>
      <c r="Y5" s="5"/>
      <c r="Z5" s="5"/>
      <c r="AA5" s="5"/>
      <c r="AB5" s="5"/>
      <c r="AC5" s="5"/>
      <c r="AD5" s="5"/>
      <c r="AE5" s="5"/>
      <c r="AF5" s="5"/>
      <c r="AG5" s="5"/>
      <c r="AH5" s="5"/>
      <c r="AI5" s="5"/>
    </row>
    <row r="6" spans="1:35" s="6" customFormat="1" ht="45.75" customHeight="1" x14ac:dyDescent="0.2">
      <c r="A6" s="84" t="s">
        <v>22</v>
      </c>
      <c r="B6" s="84"/>
      <c r="C6" s="84"/>
      <c r="D6" s="84"/>
      <c r="E6" s="76" t="s">
        <v>25</v>
      </c>
      <c r="F6" s="76"/>
      <c r="G6" s="76"/>
      <c r="H6" s="76"/>
      <c r="I6" s="5"/>
      <c r="J6" s="5"/>
      <c r="K6" s="5"/>
      <c r="L6" s="5"/>
      <c r="M6" s="5"/>
      <c r="N6" s="5"/>
      <c r="O6" s="5"/>
      <c r="P6" s="5"/>
      <c r="Q6" s="5"/>
      <c r="R6" s="5"/>
      <c r="S6" s="5"/>
      <c r="T6" s="5"/>
      <c r="U6" s="5"/>
      <c r="V6" s="5"/>
      <c r="W6" s="5"/>
      <c r="X6" s="5"/>
      <c r="Y6" s="5"/>
      <c r="Z6" s="5"/>
      <c r="AA6" s="5"/>
      <c r="AB6" s="5"/>
      <c r="AC6" s="5"/>
      <c r="AD6" s="5"/>
      <c r="AE6" s="5"/>
      <c r="AF6" s="5"/>
      <c r="AG6" s="5"/>
      <c r="AH6" s="5"/>
      <c r="AI6" s="5"/>
    </row>
    <row r="7" spans="1:35" s="6" customFormat="1" ht="57.75" customHeight="1" x14ac:dyDescent="0.2">
      <c r="A7" s="14" t="s">
        <v>11</v>
      </c>
      <c r="B7" s="14" t="s">
        <v>13</v>
      </c>
      <c r="C7" s="13" t="s">
        <v>14</v>
      </c>
      <c r="D7" s="13" t="s">
        <v>15</v>
      </c>
      <c r="E7" s="15" t="s">
        <v>19</v>
      </c>
      <c r="F7" s="87" t="s">
        <v>12</v>
      </c>
      <c r="G7" s="87"/>
      <c r="H7" s="87"/>
      <c r="I7" s="5"/>
      <c r="J7" s="5"/>
      <c r="K7" s="5"/>
      <c r="L7" s="5"/>
      <c r="M7" s="5"/>
      <c r="N7" s="5"/>
      <c r="O7" s="5"/>
      <c r="P7" s="5"/>
      <c r="Q7" s="5"/>
      <c r="R7" s="5"/>
      <c r="S7" s="5"/>
      <c r="T7" s="5"/>
      <c r="U7" s="5"/>
      <c r="V7" s="5"/>
      <c r="W7" s="5"/>
      <c r="X7" s="5"/>
      <c r="Y7" s="5"/>
      <c r="Z7" s="5"/>
      <c r="AA7" s="5"/>
      <c r="AB7" s="5"/>
      <c r="AC7" s="5"/>
      <c r="AD7" s="5"/>
      <c r="AE7" s="5"/>
      <c r="AF7" s="5"/>
      <c r="AG7" s="5"/>
      <c r="AH7" s="5"/>
      <c r="AI7" s="5"/>
    </row>
    <row r="8" spans="1:35" s="8" customFormat="1" ht="45" customHeight="1" x14ac:dyDescent="0.2">
      <c r="A8" s="90" t="s">
        <v>32</v>
      </c>
      <c r="B8" s="91"/>
      <c r="C8" s="91"/>
      <c r="D8" s="12"/>
      <c r="E8" s="16"/>
      <c r="F8" s="79" t="s">
        <v>12</v>
      </c>
      <c r="G8" s="80"/>
      <c r="H8" s="81"/>
      <c r="I8" s="7"/>
      <c r="J8" s="7"/>
      <c r="K8" s="7"/>
      <c r="L8" s="7"/>
      <c r="M8" s="7"/>
      <c r="N8" s="7"/>
      <c r="O8" s="7"/>
      <c r="P8" s="7"/>
      <c r="Q8" s="7"/>
      <c r="R8" s="7"/>
      <c r="S8" s="7"/>
      <c r="T8" s="7"/>
      <c r="U8" s="7"/>
      <c r="V8" s="7"/>
      <c r="W8" s="7"/>
      <c r="X8" s="7"/>
      <c r="Y8" s="7"/>
      <c r="Z8" s="7"/>
      <c r="AA8" s="7"/>
      <c r="AB8" s="7"/>
      <c r="AC8" s="7"/>
      <c r="AD8" s="7"/>
      <c r="AE8" s="7"/>
      <c r="AF8" s="7"/>
      <c r="AG8" s="7"/>
      <c r="AH8" s="7"/>
      <c r="AI8" s="7"/>
    </row>
    <row r="9" spans="1:35" s="8" customFormat="1" ht="50.25" customHeight="1" x14ac:dyDescent="0.2">
      <c r="A9" s="90"/>
      <c r="B9" s="91"/>
      <c r="C9" s="91"/>
      <c r="D9" s="17"/>
      <c r="E9" s="88" t="s">
        <v>26</v>
      </c>
      <c r="F9" s="89"/>
      <c r="G9" s="79"/>
      <c r="H9" s="81"/>
      <c r="I9" s="7"/>
      <c r="J9" s="7"/>
      <c r="K9" s="7"/>
      <c r="L9" s="7"/>
      <c r="M9" s="7"/>
      <c r="N9" s="7"/>
      <c r="O9" s="7"/>
      <c r="P9" s="7"/>
      <c r="Q9" s="7"/>
      <c r="R9" s="7"/>
      <c r="S9" s="7"/>
      <c r="T9" s="7"/>
      <c r="U9" s="7"/>
      <c r="V9" s="7"/>
      <c r="W9" s="7"/>
      <c r="X9" s="7"/>
      <c r="Y9" s="7"/>
      <c r="Z9" s="7"/>
      <c r="AA9" s="7"/>
      <c r="AB9" s="7"/>
      <c r="AC9" s="7"/>
      <c r="AD9" s="7"/>
      <c r="AE9" s="7"/>
      <c r="AF9" s="7"/>
      <c r="AG9" s="7"/>
      <c r="AH9" s="7"/>
      <c r="AI9" s="7"/>
    </row>
    <row r="10" spans="1:35" s="10" customFormat="1" ht="50.25" customHeight="1" x14ac:dyDescent="0.2">
      <c r="A10" s="85" t="s">
        <v>16</v>
      </c>
      <c r="B10" s="86"/>
      <c r="C10" s="86"/>
      <c r="D10" s="17">
        <v>19571.830000000002</v>
      </c>
      <c r="E10" s="88" t="s">
        <v>17</v>
      </c>
      <c r="F10" s="89"/>
      <c r="G10" s="77" t="s">
        <v>31</v>
      </c>
      <c r="H10" s="78"/>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s="8" customFormat="1" ht="45" customHeight="1" x14ac:dyDescent="0.2">
      <c r="A11" s="74" t="s">
        <v>18</v>
      </c>
      <c r="B11" s="75"/>
      <c r="C11" s="75"/>
      <c r="D11" s="11">
        <f>SUM(D8:D10)</f>
        <v>19571.830000000002</v>
      </c>
      <c r="E11" s="82" t="s">
        <v>24</v>
      </c>
      <c r="F11" s="83"/>
      <c r="G11" s="83"/>
      <c r="H11" s="83"/>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35" ht="35.25" customHeight="1" x14ac:dyDescent="0.2">
      <c r="A12" s="72" t="s">
        <v>1</v>
      </c>
      <c r="B12" s="73"/>
      <c r="C12" s="73"/>
      <c r="D12" s="93">
        <v>44134</v>
      </c>
      <c r="E12" s="71"/>
      <c r="F12" s="71"/>
      <c r="G12" s="71"/>
      <c r="H12" s="71"/>
    </row>
    <row r="13" spans="1:35" ht="35.25" customHeight="1" x14ac:dyDescent="0.2">
      <c r="A13" s="72" t="s">
        <v>2</v>
      </c>
      <c r="B13" s="73"/>
      <c r="C13" s="73"/>
      <c r="D13" s="71" t="s">
        <v>3</v>
      </c>
      <c r="E13" s="71"/>
      <c r="F13" s="71"/>
      <c r="G13" s="71"/>
      <c r="H13" s="71"/>
    </row>
    <row r="14" spans="1:35" ht="35.25" customHeight="1" x14ac:dyDescent="0.2">
      <c r="A14" s="72" t="s">
        <v>4</v>
      </c>
      <c r="B14" s="73"/>
      <c r="C14" s="73"/>
      <c r="D14" s="71" t="s">
        <v>10</v>
      </c>
      <c r="E14" s="71"/>
      <c r="F14" s="71"/>
      <c r="G14" s="71"/>
      <c r="H14" s="71"/>
    </row>
    <row r="15" spans="1:35" ht="35.25" customHeight="1" x14ac:dyDescent="0.2">
      <c r="A15" s="72" t="s">
        <v>5</v>
      </c>
      <c r="B15" s="73"/>
      <c r="C15" s="73"/>
      <c r="D15" s="71" t="s">
        <v>8</v>
      </c>
      <c r="E15" s="71"/>
      <c r="F15" s="71"/>
      <c r="G15" s="71"/>
      <c r="H15" s="71"/>
    </row>
    <row r="16" spans="1:35" ht="35.25" customHeight="1" x14ac:dyDescent="0.2">
      <c r="A16" s="72" t="s">
        <v>6</v>
      </c>
      <c r="B16" s="73"/>
      <c r="C16" s="73"/>
      <c r="D16" s="95" t="s">
        <v>28</v>
      </c>
      <c r="E16" s="96"/>
      <c r="F16" s="96"/>
      <c r="G16" s="96"/>
      <c r="H16" s="96"/>
    </row>
    <row r="17" spans="1:17" ht="35.25" customHeight="1" x14ac:dyDescent="0.2">
      <c r="A17" s="72" t="s">
        <v>7</v>
      </c>
      <c r="B17" s="73"/>
      <c r="C17" s="73"/>
      <c r="D17" s="71" t="s">
        <v>9</v>
      </c>
      <c r="E17" s="71"/>
      <c r="F17" s="71"/>
      <c r="G17" s="71"/>
      <c r="H17" s="71"/>
    </row>
    <row r="18" spans="1:17" s="2" customFormat="1" x14ac:dyDescent="0.25">
      <c r="A18" s="3"/>
    </row>
    <row r="19" spans="1:17" s="19" customFormat="1" ht="129.75" customHeight="1" x14ac:dyDescent="0.2">
      <c r="A19" s="94" t="s">
        <v>27</v>
      </c>
      <c r="B19" s="94"/>
      <c r="C19" s="94"/>
      <c r="D19" s="94"/>
      <c r="E19" s="94"/>
      <c r="F19" s="94"/>
      <c r="G19" s="94"/>
      <c r="H19" s="94"/>
    </row>
    <row r="20" spans="1:17" s="19" customFormat="1" ht="14.25" x14ac:dyDescent="0.2"/>
    <row r="21" spans="1:17" s="19" customFormat="1" ht="15" x14ac:dyDescent="0.25">
      <c r="A21" s="133" t="s">
        <v>65</v>
      </c>
      <c r="B21" s="133"/>
      <c r="C21" s="133"/>
      <c r="D21" s="133"/>
      <c r="E21" s="133"/>
      <c r="F21" s="133"/>
      <c r="G21" s="133"/>
      <c r="H21" s="133"/>
    </row>
    <row r="22" spans="1:17" s="18" customFormat="1" ht="14.25" x14ac:dyDescent="0.2"/>
    <row r="23" spans="1:17" s="4" customFormat="1" ht="14.25" customHeight="1" x14ac:dyDescent="0.2">
      <c r="A23" s="134" t="s">
        <v>33</v>
      </c>
      <c r="B23" s="135"/>
      <c r="C23" s="135"/>
      <c r="D23" s="135"/>
      <c r="E23" s="135"/>
      <c r="F23" s="135"/>
      <c r="G23" s="135"/>
      <c r="H23" s="136"/>
      <c r="I23" s="52"/>
      <c r="J23" s="52"/>
      <c r="K23" s="52"/>
      <c r="L23" s="52"/>
      <c r="M23" s="52"/>
      <c r="N23" s="52"/>
      <c r="O23" s="52"/>
      <c r="P23" s="52"/>
    </row>
    <row r="24" spans="1:17" s="4" customFormat="1" ht="15.75" customHeight="1" x14ac:dyDescent="0.2">
      <c r="A24" s="97" t="s">
        <v>0</v>
      </c>
      <c r="B24" s="98"/>
      <c r="C24" s="98"/>
      <c r="D24" s="98"/>
      <c r="E24" s="98"/>
      <c r="F24" s="98"/>
      <c r="G24" s="98"/>
      <c r="H24" s="99"/>
      <c r="I24" s="52"/>
      <c r="J24" s="52"/>
      <c r="K24" s="53"/>
      <c r="L24" s="53"/>
      <c r="M24" s="53"/>
      <c r="N24" s="53"/>
      <c r="O24" s="53"/>
      <c r="P24" s="53"/>
    </row>
    <row r="25" spans="1:17" s="4" customFormat="1" ht="15.75" customHeight="1" x14ac:dyDescent="0.2">
      <c r="A25" s="97" t="s">
        <v>23</v>
      </c>
      <c r="B25" s="98"/>
      <c r="C25" s="98"/>
      <c r="D25" s="98"/>
      <c r="E25" s="98"/>
      <c r="F25" s="98"/>
      <c r="G25" s="98"/>
      <c r="H25" s="99"/>
      <c r="I25" s="52"/>
      <c r="J25" s="52"/>
      <c r="K25" s="53"/>
      <c r="L25" s="53"/>
      <c r="M25" s="53"/>
      <c r="N25" s="53"/>
      <c r="O25" s="53"/>
      <c r="P25" s="53"/>
    </row>
    <row r="26" spans="1:17" s="4" customFormat="1" ht="15.75" customHeight="1" x14ac:dyDescent="0.2">
      <c r="A26" s="140" t="s">
        <v>20</v>
      </c>
      <c r="B26" s="141"/>
      <c r="C26" s="141"/>
      <c r="D26" s="35"/>
      <c r="E26" s="35"/>
      <c r="F26" s="35"/>
      <c r="G26" s="35"/>
      <c r="H26" s="36"/>
      <c r="I26" s="52"/>
      <c r="J26" s="52"/>
      <c r="K26" s="54"/>
      <c r="L26" s="54"/>
      <c r="M26" s="54"/>
      <c r="N26" s="54"/>
      <c r="O26" s="54"/>
      <c r="P26" s="54"/>
    </row>
    <row r="27" spans="1:17" s="4" customFormat="1" ht="15.75" customHeight="1" x14ac:dyDescent="0.2">
      <c r="A27" s="140" t="s">
        <v>21</v>
      </c>
      <c r="B27" s="141"/>
      <c r="C27" s="141"/>
      <c r="D27" s="35"/>
      <c r="E27" s="35"/>
      <c r="F27" s="35"/>
      <c r="G27" s="35"/>
      <c r="H27" s="36"/>
      <c r="I27" s="52"/>
      <c r="J27" s="52"/>
      <c r="K27" s="55"/>
      <c r="L27" s="55"/>
      <c r="M27" s="55"/>
      <c r="N27" s="55"/>
      <c r="O27" s="55"/>
      <c r="P27" s="55"/>
    </row>
    <row r="28" spans="1:17" s="4" customFormat="1" ht="15.75" customHeight="1" x14ac:dyDescent="0.2">
      <c r="A28" s="140" t="s">
        <v>22</v>
      </c>
      <c r="B28" s="141"/>
      <c r="C28" s="141"/>
      <c r="D28" s="35"/>
      <c r="E28" s="35"/>
      <c r="F28" s="114" t="s">
        <v>34</v>
      </c>
      <c r="G28" s="115"/>
      <c r="H28" s="116"/>
      <c r="I28" s="56"/>
      <c r="J28" s="56"/>
      <c r="K28" s="56"/>
      <c r="L28" s="56"/>
      <c r="M28" s="56"/>
      <c r="N28" s="56"/>
      <c r="O28" s="56"/>
      <c r="P28" s="57"/>
    </row>
    <row r="29" spans="1:17" s="4" customFormat="1" ht="15.75" customHeight="1" x14ac:dyDescent="0.2">
      <c r="A29" s="20" t="s">
        <v>11</v>
      </c>
      <c r="B29" s="37" t="s">
        <v>13</v>
      </c>
      <c r="C29" s="13" t="s">
        <v>14</v>
      </c>
      <c r="D29" s="13" t="s">
        <v>15</v>
      </c>
      <c r="E29" s="44" t="s">
        <v>19</v>
      </c>
      <c r="F29" s="46" t="s">
        <v>12</v>
      </c>
      <c r="G29" s="47"/>
      <c r="H29" s="48"/>
      <c r="I29" s="61"/>
      <c r="J29" s="52"/>
      <c r="K29" s="57"/>
      <c r="L29" s="57"/>
    </row>
    <row r="30" spans="1:17" s="4" customFormat="1" ht="57.75" customHeight="1" x14ac:dyDescent="0.2">
      <c r="A30" s="40" t="s">
        <v>35</v>
      </c>
      <c r="B30" s="38" t="s">
        <v>36</v>
      </c>
      <c r="C30" s="39" t="s">
        <v>37</v>
      </c>
      <c r="D30" s="41">
        <v>13237.92</v>
      </c>
      <c r="E30" s="45" t="s">
        <v>38</v>
      </c>
      <c r="F30" s="129" t="s">
        <v>39</v>
      </c>
      <c r="G30" s="130"/>
      <c r="H30" s="131"/>
      <c r="I30" s="62"/>
      <c r="J30" s="52"/>
      <c r="K30" s="57"/>
      <c r="L30" s="57"/>
      <c r="M30" s="57"/>
      <c r="N30" s="57"/>
      <c r="O30" s="57"/>
      <c r="P30" s="57"/>
      <c r="Q30" s="57"/>
    </row>
    <row r="31" spans="1:17" s="4" customFormat="1" ht="42.75" customHeight="1" x14ac:dyDescent="0.2">
      <c r="A31" s="108" t="s">
        <v>40</v>
      </c>
      <c r="B31" s="109"/>
      <c r="C31" s="110"/>
      <c r="D31" s="42">
        <f>SUM(D30:D30)</f>
        <v>13237.92</v>
      </c>
      <c r="E31" s="64"/>
      <c r="F31" s="117"/>
      <c r="G31" s="118"/>
      <c r="H31" s="119"/>
      <c r="I31" s="52"/>
      <c r="J31" s="52"/>
      <c r="K31" s="58"/>
      <c r="L31" s="58"/>
      <c r="M31" s="58"/>
      <c r="N31" s="58"/>
      <c r="O31" s="58"/>
      <c r="P31" s="58"/>
      <c r="Q31" s="57"/>
    </row>
    <row r="32" spans="1:17" s="4" customFormat="1" ht="74.25" customHeight="1" x14ac:dyDescent="0.2">
      <c r="A32" s="111" t="s">
        <v>41</v>
      </c>
      <c r="B32" s="112"/>
      <c r="C32" s="113"/>
      <c r="D32" s="43">
        <v>110</v>
      </c>
      <c r="E32" s="49" t="s">
        <v>17</v>
      </c>
      <c r="F32" s="129" t="s">
        <v>42</v>
      </c>
      <c r="G32" s="130"/>
      <c r="H32" s="131"/>
      <c r="I32" s="62"/>
      <c r="J32" s="62"/>
      <c r="K32" s="57"/>
      <c r="L32" s="57"/>
      <c r="M32" s="57"/>
      <c r="N32" s="57"/>
      <c r="O32" s="57"/>
      <c r="P32" s="57"/>
      <c r="Q32" s="57"/>
    </row>
    <row r="33" spans="1:17" s="4" customFormat="1" ht="55.5" customHeight="1" x14ac:dyDescent="0.2">
      <c r="A33" s="108" t="s">
        <v>18</v>
      </c>
      <c r="B33" s="109"/>
      <c r="C33" s="110"/>
      <c r="D33" s="42">
        <f>SUM(D31:D32)</f>
        <v>13347.92</v>
      </c>
      <c r="E33" s="49" t="s">
        <v>43</v>
      </c>
      <c r="F33" s="50"/>
      <c r="G33" s="50"/>
      <c r="H33" s="51"/>
      <c r="I33" s="59"/>
      <c r="J33" s="59"/>
      <c r="K33" s="57"/>
      <c r="L33" s="57"/>
      <c r="M33" s="57"/>
      <c r="N33" s="57"/>
      <c r="O33" s="57"/>
      <c r="P33" s="57"/>
      <c r="Q33" s="57"/>
    </row>
    <row r="34" spans="1:17" s="4" customFormat="1" ht="33" customHeight="1" x14ac:dyDescent="0.2">
      <c r="A34" s="142" t="s">
        <v>1</v>
      </c>
      <c r="B34" s="143"/>
      <c r="C34" s="143"/>
      <c r="D34" s="144"/>
      <c r="E34" s="120" t="s">
        <v>44</v>
      </c>
      <c r="F34" s="121"/>
      <c r="G34" s="121"/>
      <c r="H34" s="122"/>
      <c r="I34" s="60"/>
      <c r="J34" s="60"/>
      <c r="K34" s="60"/>
      <c r="L34" s="60"/>
      <c r="M34" s="57"/>
      <c r="N34" s="57"/>
      <c r="O34" s="57"/>
      <c r="P34" s="57"/>
      <c r="Q34" s="57"/>
    </row>
    <row r="35" spans="1:17" s="4" customFormat="1" ht="33" customHeight="1" x14ac:dyDescent="0.2">
      <c r="A35" s="142" t="s">
        <v>2</v>
      </c>
      <c r="B35" s="143"/>
      <c r="C35" s="143"/>
      <c r="D35" s="144"/>
      <c r="E35" s="123" t="s">
        <v>3</v>
      </c>
      <c r="F35" s="124"/>
      <c r="G35" s="124"/>
      <c r="H35" s="125"/>
      <c r="I35" s="60"/>
      <c r="J35" s="60"/>
      <c r="K35" s="60"/>
      <c r="L35" s="60"/>
    </row>
    <row r="36" spans="1:17" s="4" customFormat="1" ht="33" customHeight="1" x14ac:dyDescent="0.2">
      <c r="A36" s="142" t="s">
        <v>4</v>
      </c>
      <c r="B36" s="143"/>
      <c r="C36" s="143"/>
      <c r="D36" s="144"/>
      <c r="E36" s="123" t="s">
        <v>45</v>
      </c>
      <c r="F36" s="124"/>
      <c r="G36" s="124"/>
      <c r="H36" s="125"/>
      <c r="I36" s="60"/>
      <c r="J36" s="60"/>
      <c r="K36" s="60"/>
      <c r="L36" s="60"/>
    </row>
    <row r="37" spans="1:17" s="4" customFormat="1" ht="33" customHeight="1" x14ac:dyDescent="0.2">
      <c r="A37" s="142" t="s">
        <v>5</v>
      </c>
      <c r="B37" s="143"/>
      <c r="C37" s="143"/>
      <c r="D37" s="144"/>
      <c r="E37" s="126" t="s">
        <v>46</v>
      </c>
      <c r="F37" s="127"/>
      <c r="G37" s="127"/>
      <c r="H37" s="128"/>
      <c r="I37" s="60"/>
      <c r="J37" s="60"/>
      <c r="K37" s="60"/>
      <c r="L37" s="60"/>
    </row>
    <row r="38" spans="1:17" s="4" customFormat="1" ht="33" customHeight="1" x14ac:dyDescent="0.2">
      <c r="A38" s="142" t="s">
        <v>6</v>
      </c>
      <c r="B38" s="143"/>
      <c r="C38" s="143"/>
      <c r="D38" s="144"/>
      <c r="E38" s="129" t="s">
        <v>47</v>
      </c>
      <c r="F38" s="130"/>
      <c r="G38" s="130"/>
      <c r="H38" s="131"/>
      <c r="I38" s="63"/>
      <c r="J38" s="63"/>
      <c r="K38" s="63"/>
      <c r="L38" s="63"/>
    </row>
    <row r="39" spans="1:17" s="4" customFormat="1" ht="33" customHeight="1" x14ac:dyDescent="0.2">
      <c r="A39" s="142" t="s">
        <v>7</v>
      </c>
      <c r="B39" s="143"/>
      <c r="C39" s="143"/>
      <c r="D39" s="144"/>
      <c r="E39" s="123" t="s">
        <v>48</v>
      </c>
      <c r="F39" s="124"/>
      <c r="G39" s="124"/>
      <c r="H39" s="125"/>
      <c r="I39" s="60"/>
      <c r="J39" s="60"/>
      <c r="K39" s="60"/>
      <c r="L39" s="60"/>
    </row>
    <row r="40" spans="1:17" s="4" customFormat="1" ht="15" x14ac:dyDescent="0.2"/>
    <row r="41" spans="1:17" s="4" customFormat="1" ht="15" x14ac:dyDescent="0.2"/>
    <row r="42" spans="1:17" s="4" customFormat="1" ht="15" x14ac:dyDescent="0.2"/>
    <row r="43" spans="1:17" s="4" customFormat="1" ht="15" x14ac:dyDescent="0.2"/>
    <row r="44" spans="1:17" s="4" customFormat="1" ht="15" x14ac:dyDescent="0.2"/>
    <row r="45" spans="1:17" s="4" customFormat="1" ht="15.75" x14ac:dyDescent="0.25">
      <c r="A45" s="132" t="s">
        <v>64</v>
      </c>
      <c r="B45" s="132"/>
      <c r="C45" s="132"/>
      <c r="D45" s="132"/>
      <c r="E45" s="132"/>
      <c r="F45" s="132"/>
      <c r="G45" s="132"/>
      <c r="H45" s="132"/>
    </row>
    <row r="46" spans="1:17" s="4" customFormat="1" ht="15.75" x14ac:dyDescent="0.2">
      <c r="A46" s="69" t="s">
        <v>0</v>
      </c>
      <c r="B46" s="70"/>
      <c r="C46" s="70"/>
      <c r="D46" s="70"/>
      <c r="E46" s="70"/>
      <c r="F46" s="70"/>
      <c r="G46" s="70"/>
      <c r="H46" s="70"/>
    </row>
    <row r="47" spans="1:17" s="4" customFormat="1" ht="15.75" x14ac:dyDescent="0.2">
      <c r="A47" s="69" t="s">
        <v>23</v>
      </c>
      <c r="B47" s="70"/>
      <c r="C47" s="70"/>
      <c r="D47" s="70"/>
      <c r="E47" s="70"/>
      <c r="F47" s="70"/>
      <c r="G47" s="70"/>
      <c r="H47" s="70"/>
    </row>
    <row r="48" spans="1:17" s="2" customFormat="1" ht="15" customHeight="1" x14ac:dyDescent="0.2">
      <c r="A48" s="84" t="s">
        <v>20</v>
      </c>
      <c r="B48" s="84"/>
      <c r="C48" s="84"/>
      <c r="D48" s="84"/>
      <c r="E48" s="76" t="s">
        <v>49</v>
      </c>
      <c r="F48" s="76"/>
      <c r="G48" s="76"/>
      <c r="H48" s="76"/>
    </row>
    <row r="49" spans="1:8" s="2" customFormat="1" ht="15.75" x14ac:dyDescent="0.2">
      <c r="A49" s="84" t="s">
        <v>21</v>
      </c>
      <c r="B49" s="84"/>
      <c r="C49" s="84"/>
      <c r="D49" s="84"/>
      <c r="E49" s="92" t="s">
        <v>50</v>
      </c>
      <c r="F49" s="76"/>
      <c r="G49" s="76"/>
      <c r="H49" s="76"/>
    </row>
    <row r="50" spans="1:8" s="2" customFormat="1" ht="15.75" x14ac:dyDescent="0.2">
      <c r="A50" s="84" t="s">
        <v>22</v>
      </c>
      <c r="B50" s="84"/>
      <c r="C50" s="84"/>
      <c r="D50" s="84"/>
      <c r="E50" s="76" t="s">
        <v>25</v>
      </c>
      <c r="F50" s="76"/>
      <c r="G50" s="76"/>
      <c r="H50" s="76"/>
    </row>
    <row r="51" spans="1:8" s="2" customFormat="1" ht="31.5" x14ac:dyDescent="0.2">
      <c r="A51" s="20" t="s">
        <v>11</v>
      </c>
      <c r="B51" s="20" t="s">
        <v>13</v>
      </c>
      <c r="C51" s="13" t="s">
        <v>14</v>
      </c>
      <c r="D51" s="13" t="s">
        <v>15</v>
      </c>
      <c r="E51" s="21" t="s">
        <v>19</v>
      </c>
      <c r="F51" s="87" t="s">
        <v>12</v>
      </c>
      <c r="G51" s="87"/>
      <c r="H51" s="87"/>
    </row>
    <row r="52" spans="1:8" s="2" customFormat="1" ht="54" x14ac:dyDescent="0.25">
      <c r="A52" s="26" t="s">
        <v>51</v>
      </c>
      <c r="B52" s="26" t="s">
        <v>52</v>
      </c>
      <c r="C52" s="27" t="s">
        <v>53</v>
      </c>
      <c r="D52" s="12">
        <v>114.5</v>
      </c>
      <c r="E52" s="16" t="s">
        <v>54</v>
      </c>
      <c r="F52" s="92" t="s">
        <v>55</v>
      </c>
      <c r="G52" s="92"/>
      <c r="H52" s="92"/>
    </row>
    <row r="53" spans="1:8" s="2" customFormat="1" ht="54" x14ac:dyDescent="0.25">
      <c r="A53" s="26" t="s">
        <v>51</v>
      </c>
      <c r="B53" s="26" t="s">
        <v>52</v>
      </c>
      <c r="C53" s="27" t="s">
        <v>53</v>
      </c>
      <c r="D53" s="12">
        <v>125.25</v>
      </c>
      <c r="E53" s="16" t="s">
        <v>54</v>
      </c>
      <c r="F53" s="77" t="s">
        <v>56</v>
      </c>
      <c r="G53" s="105"/>
      <c r="H53" s="78"/>
    </row>
    <row r="54" spans="1:8" s="2" customFormat="1" ht="38.25" customHeight="1" x14ac:dyDescent="0.2">
      <c r="A54" s="102" t="s">
        <v>57</v>
      </c>
      <c r="B54" s="102"/>
      <c r="C54" s="102"/>
      <c r="D54" s="17">
        <f>+D52+D53</f>
        <v>239.75</v>
      </c>
      <c r="E54" s="103" t="s">
        <v>26</v>
      </c>
      <c r="F54" s="103"/>
      <c r="G54" s="104"/>
      <c r="H54" s="104"/>
    </row>
    <row r="55" spans="1:8" s="2" customFormat="1" ht="38.25" customHeight="1" x14ac:dyDescent="0.2">
      <c r="A55" s="102" t="s">
        <v>16</v>
      </c>
      <c r="B55" s="102"/>
      <c r="C55" s="102"/>
      <c r="D55" s="17" t="s">
        <v>58</v>
      </c>
      <c r="E55" s="103" t="s">
        <v>17</v>
      </c>
      <c r="F55" s="103"/>
      <c r="G55" s="92" t="s">
        <v>59</v>
      </c>
      <c r="H55" s="104"/>
    </row>
    <row r="56" spans="1:8" s="2" customFormat="1" ht="38.25" customHeight="1" x14ac:dyDescent="0.2">
      <c r="A56" s="100" t="s">
        <v>18</v>
      </c>
      <c r="B56" s="100"/>
      <c r="C56" s="100"/>
      <c r="D56" s="11">
        <f>239.75+2507.197</f>
        <v>2746.9470000000001</v>
      </c>
      <c r="E56" s="82" t="s">
        <v>24</v>
      </c>
      <c r="F56" s="83"/>
      <c r="G56" s="83"/>
      <c r="H56" s="83"/>
    </row>
    <row r="57" spans="1:8" ht="12.75" x14ac:dyDescent="0.2">
      <c r="A57" s="101" t="s">
        <v>1</v>
      </c>
      <c r="B57" s="101"/>
      <c r="C57" s="101"/>
      <c r="D57" s="93">
        <v>44134</v>
      </c>
      <c r="E57" s="71"/>
      <c r="F57" s="71"/>
      <c r="G57" s="71"/>
      <c r="H57" s="71"/>
    </row>
    <row r="58" spans="1:8" ht="12.75" x14ac:dyDescent="0.2">
      <c r="A58" s="72" t="s">
        <v>2</v>
      </c>
      <c r="B58" s="73"/>
      <c r="C58" s="73"/>
      <c r="D58" s="71" t="s">
        <v>3</v>
      </c>
      <c r="E58" s="71"/>
      <c r="F58" s="71"/>
      <c r="G58" s="71"/>
      <c r="H58" s="71"/>
    </row>
    <row r="59" spans="1:8" ht="12.75" x14ac:dyDescent="0.2">
      <c r="A59" s="72" t="s">
        <v>4</v>
      </c>
      <c r="B59" s="73"/>
      <c r="C59" s="73"/>
      <c r="D59" s="71" t="s">
        <v>60</v>
      </c>
      <c r="E59" s="71"/>
      <c r="F59" s="71"/>
      <c r="G59" s="71"/>
      <c r="H59" s="71"/>
    </row>
    <row r="60" spans="1:8" ht="12.75" x14ac:dyDescent="0.2">
      <c r="A60" s="72" t="s">
        <v>5</v>
      </c>
      <c r="B60" s="73"/>
      <c r="C60" s="73"/>
      <c r="D60" s="71" t="s">
        <v>61</v>
      </c>
      <c r="E60" s="71"/>
      <c r="F60" s="71"/>
      <c r="G60" s="71"/>
      <c r="H60" s="71"/>
    </row>
    <row r="61" spans="1:8" ht="12.75" x14ac:dyDescent="0.2">
      <c r="A61" s="72" t="s">
        <v>6</v>
      </c>
      <c r="B61" s="73"/>
      <c r="C61" s="73"/>
      <c r="D61" s="95" t="s">
        <v>62</v>
      </c>
      <c r="E61" s="96"/>
      <c r="F61" s="96"/>
      <c r="G61" s="96"/>
      <c r="H61" s="96"/>
    </row>
    <row r="62" spans="1:8" ht="12.75" x14ac:dyDescent="0.2">
      <c r="A62" s="72" t="s">
        <v>7</v>
      </c>
      <c r="B62" s="73"/>
      <c r="C62" s="73"/>
      <c r="D62" s="71" t="s">
        <v>63</v>
      </c>
      <c r="E62" s="71"/>
      <c r="F62" s="71"/>
      <c r="G62" s="71"/>
      <c r="H62" s="71"/>
    </row>
    <row r="63" spans="1:8" x14ac:dyDescent="0.25">
      <c r="A63" s="3"/>
      <c r="B63" s="2"/>
      <c r="C63" s="2"/>
      <c r="D63" s="2"/>
      <c r="E63" s="2"/>
      <c r="F63" s="2"/>
      <c r="G63" s="2"/>
      <c r="H63" s="2"/>
    </row>
    <row r="64" spans="1:8" ht="142.5" customHeight="1" x14ac:dyDescent="0.2">
      <c r="A64" s="94" t="s">
        <v>27</v>
      </c>
      <c r="B64" s="94"/>
      <c r="C64" s="94"/>
      <c r="D64" s="94"/>
      <c r="E64" s="94"/>
      <c r="F64" s="94"/>
      <c r="G64" s="94"/>
      <c r="H64" s="94"/>
    </row>
    <row r="66" spans="1:8" x14ac:dyDescent="0.25">
      <c r="A66" s="107" t="s">
        <v>67</v>
      </c>
      <c r="B66" s="107"/>
      <c r="C66" s="107"/>
      <c r="D66" s="107"/>
      <c r="E66" s="107"/>
      <c r="F66" s="107"/>
      <c r="G66" s="107"/>
      <c r="H66" s="107"/>
    </row>
    <row r="67" spans="1:8" ht="15.75" x14ac:dyDescent="0.2">
      <c r="A67" s="69" t="s">
        <v>0</v>
      </c>
      <c r="B67" s="70"/>
      <c r="C67" s="70"/>
      <c r="D67" s="70"/>
      <c r="E67" s="70"/>
      <c r="F67" s="70"/>
      <c r="G67" s="70"/>
      <c r="H67" s="70"/>
    </row>
    <row r="68" spans="1:8" ht="15.75" x14ac:dyDescent="0.2">
      <c r="A68" s="69" t="s">
        <v>23</v>
      </c>
      <c r="B68" s="70"/>
      <c r="C68" s="70"/>
      <c r="D68" s="70"/>
      <c r="E68" s="70"/>
      <c r="F68" s="70"/>
      <c r="G68" s="70"/>
      <c r="H68" s="70"/>
    </row>
    <row r="69" spans="1:8" ht="15.75" x14ac:dyDescent="0.2">
      <c r="A69" s="84" t="s">
        <v>20</v>
      </c>
      <c r="B69" s="84"/>
      <c r="C69" s="84"/>
      <c r="D69" s="84"/>
      <c r="E69" s="76" t="s">
        <v>29</v>
      </c>
      <c r="F69" s="76"/>
      <c r="G69" s="76"/>
      <c r="H69" s="76"/>
    </row>
    <row r="70" spans="1:8" ht="15.75" x14ac:dyDescent="0.2">
      <c r="A70" s="84" t="s">
        <v>21</v>
      </c>
      <c r="B70" s="84"/>
      <c r="C70" s="84"/>
      <c r="D70" s="84"/>
      <c r="E70" s="76" t="s">
        <v>30</v>
      </c>
      <c r="F70" s="76"/>
      <c r="G70" s="76"/>
      <c r="H70" s="76"/>
    </row>
    <row r="71" spans="1:8" ht="15.75" x14ac:dyDescent="0.2">
      <c r="A71" s="84" t="s">
        <v>22</v>
      </c>
      <c r="B71" s="84"/>
      <c r="C71" s="84"/>
      <c r="D71" s="84"/>
      <c r="E71" s="76" t="s">
        <v>25</v>
      </c>
      <c r="F71" s="76"/>
      <c r="G71" s="76"/>
      <c r="H71" s="76"/>
    </row>
    <row r="72" spans="1:8" ht="31.5" x14ac:dyDescent="0.2">
      <c r="A72" s="20" t="s">
        <v>11</v>
      </c>
      <c r="B72" s="20" t="s">
        <v>13</v>
      </c>
      <c r="C72" s="13" t="s">
        <v>14</v>
      </c>
      <c r="D72" s="13" t="s">
        <v>15</v>
      </c>
      <c r="E72" s="21" t="s">
        <v>19</v>
      </c>
      <c r="F72" s="87" t="s">
        <v>12</v>
      </c>
      <c r="G72" s="87"/>
      <c r="H72" s="87"/>
    </row>
    <row r="73" spans="1:8" ht="12.75" x14ac:dyDescent="0.2">
      <c r="A73" s="22"/>
      <c r="B73" s="28"/>
      <c r="C73" s="29"/>
      <c r="D73" s="12"/>
      <c r="E73" s="16"/>
      <c r="F73" s="77"/>
      <c r="G73" s="105"/>
      <c r="H73" s="78"/>
    </row>
    <row r="74" spans="1:8" ht="12.75" x14ac:dyDescent="0.2">
      <c r="A74" s="22"/>
      <c r="B74" s="28"/>
      <c r="C74" s="29"/>
      <c r="D74" s="12"/>
      <c r="E74" s="16"/>
      <c r="F74" s="77"/>
      <c r="G74" s="105"/>
      <c r="H74" s="78"/>
    </row>
    <row r="75" spans="1:8" ht="12.75" x14ac:dyDescent="0.2">
      <c r="A75" s="22"/>
      <c r="B75" s="28"/>
      <c r="C75" s="29"/>
      <c r="D75" s="12"/>
      <c r="E75" s="16"/>
      <c r="F75" s="79"/>
      <c r="G75" s="80"/>
      <c r="H75" s="81"/>
    </row>
    <row r="76" spans="1:8" ht="12.75" x14ac:dyDescent="0.2">
      <c r="A76" s="22"/>
      <c r="B76" s="28"/>
      <c r="C76" s="29"/>
      <c r="D76" s="12"/>
      <c r="E76" s="30"/>
      <c r="F76" s="79"/>
      <c r="G76" s="80"/>
      <c r="H76" s="81"/>
    </row>
    <row r="77" spans="1:8" ht="12.75" x14ac:dyDescent="0.2">
      <c r="A77" s="22"/>
      <c r="B77" s="28"/>
      <c r="C77" s="29"/>
      <c r="D77" s="12"/>
      <c r="E77" s="30"/>
      <c r="F77" s="79"/>
      <c r="G77" s="80"/>
      <c r="H77" s="81"/>
    </row>
    <row r="78" spans="1:8" ht="42.75" x14ac:dyDescent="0.2">
      <c r="A78" s="31" t="s">
        <v>68</v>
      </c>
      <c r="B78" s="32" t="s">
        <v>69</v>
      </c>
      <c r="C78" s="33" t="s">
        <v>70</v>
      </c>
      <c r="D78" s="34">
        <v>23731.8</v>
      </c>
      <c r="E78" s="32" t="s">
        <v>71</v>
      </c>
      <c r="F78" s="137" t="s">
        <v>72</v>
      </c>
      <c r="G78" s="138"/>
      <c r="H78" s="139"/>
    </row>
    <row r="79" spans="1:8" ht="74.25" customHeight="1" x14ac:dyDescent="0.2">
      <c r="A79" s="90"/>
      <c r="B79" s="91"/>
      <c r="C79" s="91"/>
      <c r="D79" s="17"/>
      <c r="E79" s="88" t="s">
        <v>26</v>
      </c>
      <c r="F79" s="89"/>
      <c r="G79" s="77" t="s">
        <v>73</v>
      </c>
      <c r="H79" s="78"/>
    </row>
    <row r="80" spans="1:8" ht="15.75" x14ac:dyDescent="0.2">
      <c r="A80" s="85" t="s">
        <v>16</v>
      </c>
      <c r="B80" s="86"/>
      <c r="C80" s="86"/>
      <c r="D80" s="17">
        <v>19173.322112000002</v>
      </c>
      <c r="E80" s="88" t="s">
        <v>74</v>
      </c>
      <c r="F80" s="89"/>
      <c r="G80" s="79" t="s">
        <v>75</v>
      </c>
      <c r="H80" s="81"/>
    </row>
    <row r="81" spans="1:8" ht="21" x14ac:dyDescent="0.2">
      <c r="A81" s="74" t="s">
        <v>18</v>
      </c>
      <c r="B81" s="75"/>
      <c r="C81" s="75"/>
      <c r="D81" s="11">
        <f>SUM(D73:D80)</f>
        <v>42905.122111999997</v>
      </c>
      <c r="E81" s="82" t="s">
        <v>24</v>
      </c>
      <c r="F81" s="83"/>
      <c r="G81" s="83"/>
      <c r="H81" s="83"/>
    </row>
    <row r="82" spans="1:8" ht="12.75" x14ac:dyDescent="0.2">
      <c r="A82" s="72" t="s">
        <v>1</v>
      </c>
      <c r="B82" s="73"/>
      <c r="C82" s="73"/>
      <c r="D82" s="93">
        <v>44135</v>
      </c>
      <c r="E82" s="71"/>
      <c r="F82" s="71"/>
      <c r="G82" s="71"/>
      <c r="H82" s="71"/>
    </row>
    <row r="83" spans="1:8" ht="12.75" x14ac:dyDescent="0.2">
      <c r="A83" s="72" t="s">
        <v>2</v>
      </c>
      <c r="B83" s="73"/>
      <c r="C83" s="73"/>
      <c r="D83" s="71" t="s">
        <v>3</v>
      </c>
      <c r="E83" s="71"/>
      <c r="F83" s="71"/>
      <c r="G83" s="71"/>
      <c r="H83" s="71"/>
    </row>
    <row r="84" spans="1:8" ht="12.75" x14ac:dyDescent="0.2">
      <c r="A84" s="72" t="s">
        <v>4</v>
      </c>
      <c r="B84" s="73"/>
      <c r="C84" s="73"/>
      <c r="D84" s="71" t="s">
        <v>76</v>
      </c>
      <c r="E84" s="71"/>
      <c r="F84" s="71"/>
      <c r="G84" s="71"/>
      <c r="H84" s="71"/>
    </row>
    <row r="85" spans="1:8" ht="12.75" x14ac:dyDescent="0.2">
      <c r="A85" s="72" t="s">
        <v>5</v>
      </c>
      <c r="B85" s="73"/>
      <c r="C85" s="73"/>
      <c r="D85" s="71" t="s">
        <v>77</v>
      </c>
      <c r="E85" s="71"/>
      <c r="F85" s="71"/>
      <c r="G85" s="71"/>
      <c r="H85" s="71"/>
    </row>
    <row r="86" spans="1:8" ht="12.75" x14ac:dyDescent="0.2">
      <c r="A86" s="72" t="s">
        <v>6</v>
      </c>
      <c r="B86" s="73"/>
      <c r="C86" s="73"/>
      <c r="D86" s="95" t="s">
        <v>78</v>
      </c>
      <c r="E86" s="96"/>
      <c r="F86" s="96"/>
      <c r="G86" s="96"/>
      <c r="H86" s="96"/>
    </row>
    <row r="87" spans="1:8" ht="12.75" x14ac:dyDescent="0.2">
      <c r="A87" s="72" t="s">
        <v>7</v>
      </c>
      <c r="B87" s="73"/>
      <c r="C87" s="73"/>
      <c r="D87" s="71" t="s">
        <v>79</v>
      </c>
      <c r="E87" s="71"/>
      <c r="F87" s="71"/>
      <c r="G87" s="71"/>
      <c r="H87" s="71"/>
    </row>
    <row r="88" spans="1:8" x14ac:dyDescent="0.25">
      <c r="A88" s="3"/>
      <c r="B88" s="2"/>
      <c r="C88" s="2"/>
      <c r="D88" s="2"/>
      <c r="E88" s="2"/>
      <c r="F88" s="2"/>
      <c r="G88" s="2"/>
      <c r="H88" s="2"/>
    </row>
    <row r="89" spans="1:8" ht="15" x14ac:dyDescent="0.2">
      <c r="A89" s="94" t="s">
        <v>27</v>
      </c>
      <c r="B89" s="94"/>
      <c r="C89" s="94"/>
      <c r="D89" s="94"/>
      <c r="E89" s="94"/>
      <c r="F89" s="94"/>
      <c r="G89" s="94"/>
      <c r="H89" s="94"/>
    </row>
  </sheetData>
  <mergeCells count="129">
    <mergeCell ref="A87:C87"/>
    <mergeCell ref="D87:H87"/>
    <mergeCell ref="A89:H89"/>
    <mergeCell ref="A26:C26"/>
    <mergeCell ref="A27:C27"/>
    <mergeCell ref="A28:C28"/>
    <mergeCell ref="A34:D34"/>
    <mergeCell ref="A35:D35"/>
    <mergeCell ref="A36:D36"/>
    <mergeCell ref="A37:D37"/>
    <mergeCell ref="A38:D38"/>
    <mergeCell ref="A39:D39"/>
    <mergeCell ref="F30:H30"/>
    <mergeCell ref="F32:H32"/>
    <mergeCell ref="A84:C84"/>
    <mergeCell ref="D84:H84"/>
    <mergeCell ref="A85:C85"/>
    <mergeCell ref="D85:H85"/>
    <mergeCell ref="A86:C86"/>
    <mergeCell ref="D86:H86"/>
    <mergeCell ref="A81:C81"/>
    <mergeCell ref="E81:H81"/>
    <mergeCell ref="A82:C82"/>
    <mergeCell ref="D82:H82"/>
    <mergeCell ref="A83:C83"/>
    <mergeCell ref="D83:H83"/>
    <mergeCell ref="F78:H78"/>
    <mergeCell ref="A79:C79"/>
    <mergeCell ref="E79:F79"/>
    <mergeCell ref="G79:H79"/>
    <mergeCell ref="A80:C80"/>
    <mergeCell ref="E80:F80"/>
    <mergeCell ref="G80:H80"/>
    <mergeCell ref="F73:H73"/>
    <mergeCell ref="F74:H74"/>
    <mergeCell ref="F75:H75"/>
    <mergeCell ref="F76:H76"/>
    <mergeCell ref="F77:H77"/>
    <mergeCell ref="A70:D70"/>
    <mergeCell ref="E70:H70"/>
    <mergeCell ref="A71:D71"/>
    <mergeCell ref="E71:H71"/>
    <mergeCell ref="F72:H72"/>
    <mergeCell ref="A1:H1"/>
    <mergeCell ref="A66:H66"/>
    <mergeCell ref="A67:H67"/>
    <mergeCell ref="A68:H68"/>
    <mergeCell ref="A69:D69"/>
    <mergeCell ref="E69:H69"/>
    <mergeCell ref="A31:C31"/>
    <mergeCell ref="A32:C32"/>
    <mergeCell ref="A33:C33"/>
    <mergeCell ref="F28:H28"/>
    <mergeCell ref="F31:H31"/>
    <mergeCell ref="E34:H34"/>
    <mergeCell ref="E35:H35"/>
    <mergeCell ref="E36:H36"/>
    <mergeCell ref="E37:H37"/>
    <mergeCell ref="E38:H38"/>
    <mergeCell ref="A62:C62"/>
    <mergeCell ref="D62:H62"/>
    <mergeCell ref="A64:H64"/>
    <mergeCell ref="A45:H45"/>
    <mergeCell ref="A21:H21"/>
    <mergeCell ref="E39:H39"/>
    <mergeCell ref="A23:H23"/>
    <mergeCell ref="A24:H24"/>
    <mergeCell ref="A54:C54"/>
    <mergeCell ref="E54:F54"/>
    <mergeCell ref="G54:H54"/>
    <mergeCell ref="A55:C55"/>
    <mergeCell ref="E55:F55"/>
    <mergeCell ref="G55:H55"/>
    <mergeCell ref="A50:D50"/>
    <mergeCell ref="E50:H50"/>
    <mergeCell ref="F51:H51"/>
    <mergeCell ref="F52:H52"/>
    <mergeCell ref="F53:H53"/>
    <mergeCell ref="A59:C59"/>
    <mergeCell ref="D59:H59"/>
    <mergeCell ref="A60:C60"/>
    <mergeCell ref="D60:H60"/>
    <mergeCell ref="A61:C61"/>
    <mergeCell ref="D61:H61"/>
    <mergeCell ref="A56:C56"/>
    <mergeCell ref="E56:H56"/>
    <mergeCell ref="A57:C57"/>
    <mergeCell ref="D57:H57"/>
    <mergeCell ref="A58:C58"/>
    <mergeCell ref="D58:H58"/>
    <mergeCell ref="A47:H47"/>
    <mergeCell ref="A48:D48"/>
    <mergeCell ref="E48:H48"/>
    <mergeCell ref="A49:D49"/>
    <mergeCell ref="E49:H49"/>
    <mergeCell ref="A46:H46"/>
    <mergeCell ref="A16:C16"/>
    <mergeCell ref="A17:C17"/>
    <mergeCell ref="D12:H12"/>
    <mergeCell ref="A19:H19"/>
    <mergeCell ref="D16:H16"/>
    <mergeCell ref="D15:H15"/>
    <mergeCell ref="D17:H17"/>
    <mergeCell ref="A15:C15"/>
    <mergeCell ref="A25:H25"/>
    <mergeCell ref="A2:H2"/>
    <mergeCell ref="A3:H3"/>
    <mergeCell ref="D13:H13"/>
    <mergeCell ref="D14:H14"/>
    <mergeCell ref="A12:C12"/>
    <mergeCell ref="A13:C13"/>
    <mergeCell ref="A14:C14"/>
    <mergeCell ref="A11:C11"/>
    <mergeCell ref="E6:H6"/>
    <mergeCell ref="E5:H5"/>
    <mergeCell ref="G10:H10"/>
    <mergeCell ref="F8:H8"/>
    <mergeCell ref="E11:H11"/>
    <mergeCell ref="A4:D4"/>
    <mergeCell ref="A5:D5"/>
    <mergeCell ref="A6:D6"/>
    <mergeCell ref="A10:C10"/>
    <mergeCell ref="F7:H7"/>
    <mergeCell ref="E4:H4"/>
    <mergeCell ref="E10:F10"/>
    <mergeCell ref="A9:C9"/>
    <mergeCell ref="E9:F9"/>
    <mergeCell ref="G9:H9"/>
    <mergeCell ref="A8:C8"/>
  </mergeCells>
  <phoneticPr fontId="1" type="noConversion"/>
  <hyperlinks>
    <hyperlink ref="A15" r:id="rId1" display="vigilancia.compraspublicas@quitohonesto.gob.ec"/>
    <hyperlink ref="E5" r:id="rId2" display="http://portal.compraspublicas.gob.ec/compraspublicas/node/3519"/>
    <hyperlink ref="E6" r:id="rId3" display="www.compraspublicas.gob.ec"/>
    <hyperlink ref="D16" r:id="rId4"/>
    <hyperlink ref="G10" r:id="rId5" display="https://www.compraspublicas.gob.ec/ProcesoContratacion/compras/IC/buscarInfima.cpe#"/>
    <hyperlink ref="G10:H10" r:id="rId6" display="REPORTE INFIMAS CUANTIAS OCTUBRE 2020"/>
    <hyperlink ref="A37" r:id="rId7" display="vigilancia.compraspublicas@quitohonesto.gob.ec"/>
    <hyperlink ref="F28" r:id="rId8"/>
    <hyperlink ref="F32" r:id="rId9"/>
    <hyperlink ref="F30" r:id="rId10"/>
    <hyperlink ref="E38" r:id="rId11" display="ASUCENA.SALGADO@inclusion.gob.ec"/>
    <hyperlink ref="A60" r:id="rId12" display="vigilancia.compraspublicas@quitohonesto.gob.ec"/>
    <hyperlink ref="E50" r:id="rId13" display="www.compraspublicas.gob.ec"/>
    <hyperlink ref="D61" r:id="rId14"/>
    <hyperlink ref="G55" r:id="rId15"/>
    <hyperlink ref="E49" r:id="rId16" display="https://www.compraspublicas.gob.ec/ProcesoContratacion/compras/EP/frmDetalleAdquisicionLista.cpe?an=LD7xP6jhFaZDjdwyDV20ftjfvlkXayxIr-kccuGIG7U,"/>
    <hyperlink ref="F53:H53" r:id="rId17" display="CE-20200001915103.PDF"/>
    <hyperlink ref="F52:H52" r:id="rId18" display="CE-20200001915104.PDF"/>
    <hyperlink ref="A85" r:id="rId19" display="vigilancia.compraspublicas@quitohonesto.gob.ec"/>
    <hyperlink ref="E70" r:id="rId20" display="http://portal.compraspublicas.gob.ec/compraspublicas/node/3519"/>
    <hyperlink ref="E71" r:id="rId21" display="www.compraspublicas.gob.ec"/>
    <hyperlink ref="D86" r:id="rId22"/>
    <hyperlink ref="G80" r:id="rId23" display="https://www.compraspublicas.gob.ec/ProcesoContratacion/compras/IC/buscarInfima.cpe#"/>
    <hyperlink ref="F78" r:id="rId24"/>
    <hyperlink ref="G79" r:id="rId25"/>
  </hyperlinks>
  <printOptions horizontalCentered="1" verticalCentered="1"/>
  <pageMargins left="0" right="0" top="0" bottom="0" header="0" footer="0"/>
  <pageSetup paperSize="9" scale="45" orientation="landscape" r:id="rId26"/>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topLeftCell="A11" zoomScaleNormal="100" workbookViewId="0">
      <selection activeCell="L9" sqref="L9"/>
    </sheetView>
  </sheetViews>
  <sheetFormatPr baseColWidth="10" defaultRowHeight="12.75" x14ac:dyDescent="0.2"/>
  <cols>
    <col min="1" max="1" width="20.7109375" customWidth="1"/>
    <col min="2" max="2" width="24.85546875" customWidth="1"/>
    <col min="3" max="3" width="25.85546875" customWidth="1"/>
    <col min="4" max="4" width="18.140625" customWidth="1"/>
    <col min="5" max="5" width="21" customWidth="1"/>
    <col min="6" max="6" width="24.42578125" customWidth="1"/>
    <col min="7" max="7" width="17.42578125" customWidth="1"/>
    <col min="8" max="8" width="26.5703125" customWidth="1"/>
  </cols>
  <sheetData>
    <row r="1" spans="1:8" ht="15.75" x14ac:dyDescent="0.25">
      <c r="A1" s="145" t="s">
        <v>84</v>
      </c>
      <c r="B1" s="145"/>
      <c r="C1" s="145"/>
      <c r="D1" s="145"/>
      <c r="E1" s="145"/>
      <c r="F1" s="145"/>
      <c r="G1" s="145"/>
      <c r="H1" s="145"/>
    </row>
    <row r="2" spans="1:8" ht="15.75" x14ac:dyDescent="0.2">
      <c r="A2" s="69" t="s">
        <v>0</v>
      </c>
      <c r="B2" s="70"/>
      <c r="C2" s="70"/>
      <c r="D2" s="70"/>
      <c r="E2" s="70"/>
      <c r="F2" s="70"/>
      <c r="G2" s="70"/>
      <c r="H2" s="70"/>
    </row>
    <row r="3" spans="1:8" ht="15.75" x14ac:dyDescent="0.2">
      <c r="A3" s="69" t="s">
        <v>23</v>
      </c>
      <c r="B3" s="70"/>
      <c r="C3" s="70"/>
      <c r="D3" s="70"/>
      <c r="E3" s="70"/>
      <c r="F3" s="70"/>
      <c r="G3" s="70"/>
      <c r="H3" s="70"/>
    </row>
    <row r="4" spans="1:8" ht="15.75" x14ac:dyDescent="0.2">
      <c r="A4" s="84" t="s">
        <v>20</v>
      </c>
      <c r="B4" s="84"/>
      <c r="C4" s="84"/>
      <c r="D4" s="84"/>
      <c r="E4" s="76" t="s">
        <v>49</v>
      </c>
      <c r="F4" s="76"/>
      <c r="G4" s="76"/>
      <c r="H4" s="76"/>
    </row>
    <row r="5" spans="1:8" ht="15.75" x14ac:dyDescent="0.2">
      <c r="A5" s="84" t="s">
        <v>21</v>
      </c>
      <c r="B5" s="84"/>
      <c r="C5" s="84"/>
      <c r="D5" s="84"/>
      <c r="E5" s="92" t="s">
        <v>50</v>
      </c>
      <c r="F5" s="76"/>
      <c r="G5" s="76"/>
      <c r="H5" s="76"/>
    </row>
    <row r="6" spans="1:8" ht="15.75" x14ac:dyDescent="0.2">
      <c r="A6" s="84" t="s">
        <v>22</v>
      </c>
      <c r="B6" s="84"/>
      <c r="C6" s="84"/>
      <c r="D6" s="84"/>
      <c r="E6" s="76" t="s">
        <v>25</v>
      </c>
      <c r="F6" s="76"/>
      <c r="G6" s="76"/>
      <c r="H6" s="76"/>
    </row>
    <row r="7" spans="1:8" ht="47.25" x14ac:dyDescent="0.2">
      <c r="A7" s="23" t="s">
        <v>11</v>
      </c>
      <c r="B7" s="23" t="s">
        <v>13</v>
      </c>
      <c r="C7" s="25" t="s">
        <v>14</v>
      </c>
      <c r="D7" s="25" t="s">
        <v>15</v>
      </c>
      <c r="E7" s="24" t="s">
        <v>19</v>
      </c>
      <c r="F7" s="87" t="s">
        <v>12</v>
      </c>
      <c r="G7" s="87"/>
      <c r="H7" s="87"/>
    </row>
    <row r="8" spans="1:8" ht="79.5" customHeight="1" x14ac:dyDescent="0.2">
      <c r="A8" s="27" t="s">
        <v>51</v>
      </c>
      <c r="B8" s="27" t="s">
        <v>52</v>
      </c>
      <c r="C8" s="27" t="s">
        <v>53</v>
      </c>
      <c r="D8" s="65">
        <v>114.5</v>
      </c>
      <c r="E8" s="16" t="s">
        <v>54</v>
      </c>
      <c r="F8" s="92" t="s">
        <v>55</v>
      </c>
      <c r="G8" s="92"/>
      <c r="H8" s="92"/>
    </row>
    <row r="9" spans="1:8" ht="79.5" customHeight="1" x14ac:dyDescent="0.2">
      <c r="A9" s="27" t="s">
        <v>51</v>
      </c>
      <c r="B9" s="27" t="s">
        <v>52</v>
      </c>
      <c r="C9" s="27" t="s">
        <v>53</v>
      </c>
      <c r="D9" s="65">
        <v>125.25</v>
      </c>
      <c r="E9" s="16" t="s">
        <v>54</v>
      </c>
      <c r="F9" s="77" t="s">
        <v>56</v>
      </c>
      <c r="G9" s="105"/>
      <c r="H9" s="78"/>
    </row>
    <row r="10" spans="1:8" ht="79.5" customHeight="1" x14ac:dyDescent="0.2">
      <c r="A10" s="27" t="s">
        <v>68</v>
      </c>
      <c r="B10" s="27" t="s">
        <v>69</v>
      </c>
      <c r="C10" s="27" t="s">
        <v>70</v>
      </c>
      <c r="D10" s="65">
        <v>23731.8</v>
      </c>
      <c r="E10" s="32" t="s">
        <v>71</v>
      </c>
      <c r="F10" s="147" t="s">
        <v>72</v>
      </c>
      <c r="G10" s="148"/>
      <c r="H10" s="149"/>
    </row>
    <row r="11" spans="1:8" ht="79.5" customHeight="1" x14ac:dyDescent="0.2">
      <c r="A11" s="27" t="s">
        <v>35</v>
      </c>
      <c r="B11" s="27" t="s">
        <v>36</v>
      </c>
      <c r="C11" s="27" t="s">
        <v>37</v>
      </c>
      <c r="D11" s="41">
        <v>13237.92</v>
      </c>
      <c r="E11" s="45" t="s">
        <v>38</v>
      </c>
      <c r="F11" s="147" t="s">
        <v>39</v>
      </c>
      <c r="G11" s="151"/>
      <c r="H11" s="152"/>
    </row>
    <row r="12" spans="1:8" ht="58.5" customHeight="1" thickBot="1" x14ac:dyDescent="0.25">
      <c r="A12" s="102" t="s">
        <v>57</v>
      </c>
      <c r="B12" s="102"/>
      <c r="C12" s="102"/>
      <c r="D12" s="67">
        <f>SUM(D8:D11)</f>
        <v>37209.47</v>
      </c>
      <c r="E12" s="103" t="s">
        <v>26</v>
      </c>
      <c r="F12" s="103"/>
      <c r="G12" s="150"/>
      <c r="H12" s="150"/>
    </row>
    <row r="13" spans="1:8" ht="58.5" customHeight="1" thickTop="1" x14ac:dyDescent="0.2">
      <c r="A13" s="102" t="s">
        <v>16</v>
      </c>
      <c r="B13" s="102"/>
      <c r="C13" s="102"/>
      <c r="D13" s="67">
        <f>19571.83+110+2507.1976+19173.322112</f>
        <v>41362.349712000003</v>
      </c>
      <c r="E13" s="103" t="s">
        <v>17</v>
      </c>
      <c r="F13" s="103"/>
      <c r="G13" s="92" t="s">
        <v>59</v>
      </c>
      <c r="H13" s="104"/>
    </row>
    <row r="14" spans="1:8" ht="18.75" x14ac:dyDescent="0.2">
      <c r="A14" s="146" t="s">
        <v>18</v>
      </c>
      <c r="B14" s="146"/>
      <c r="C14" s="146"/>
      <c r="D14" s="68">
        <f>19571.83+13347.92+2746.947+42905.122112</f>
        <v>78571.819111999997</v>
      </c>
      <c r="E14" s="82" t="s">
        <v>24</v>
      </c>
      <c r="F14" s="83"/>
      <c r="G14" s="83"/>
      <c r="H14" s="83"/>
    </row>
    <row r="15" spans="1:8" x14ac:dyDescent="0.2">
      <c r="A15" s="101" t="s">
        <v>1</v>
      </c>
      <c r="B15" s="101"/>
      <c r="C15" s="101"/>
      <c r="D15" s="93">
        <v>44141</v>
      </c>
      <c r="E15" s="71"/>
      <c r="F15" s="71"/>
      <c r="G15" s="71"/>
      <c r="H15" s="71"/>
    </row>
    <row r="16" spans="1:8" x14ac:dyDescent="0.2">
      <c r="A16" s="72" t="s">
        <v>2</v>
      </c>
      <c r="B16" s="73"/>
      <c r="C16" s="73"/>
      <c r="D16" s="71" t="s">
        <v>3</v>
      </c>
      <c r="E16" s="71"/>
      <c r="F16" s="71"/>
      <c r="G16" s="71"/>
      <c r="H16" s="71"/>
    </row>
    <row r="17" spans="1:8" x14ac:dyDescent="0.2">
      <c r="A17" s="72" t="s">
        <v>4</v>
      </c>
      <c r="B17" s="73"/>
      <c r="C17" s="73"/>
      <c r="D17" s="71" t="s">
        <v>80</v>
      </c>
      <c r="E17" s="71"/>
      <c r="F17" s="71"/>
      <c r="G17" s="71"/>
      <c r="H17" s="71"/>
    </row>
    <row r="18" spans="1:8" x14ac:dyDescent="0.2">
      <c r="A18" s="72" t="s">
        <v>5</v>
      </c>
      <c r="B18" s="73"/>
      <c r="C18" s="73"/>
      <c r="D18" s="71" t="s">
        <v>81</v>
      </c>
      <c r="E18" s="71"/>
      <c r="F18" s="71"/>
      <c r="G18" s="71"/>
      <c r="H18" s="71"/>
    </row>
    <row r="19" spans="1:8" x14ac:dyDescent="0.2">
      <c r="A19" s="72" t="s">
        <v>6</v>
      </c>
      <c r="B19" s="73"/>
      <c r="C19" s="73"/>
      <c r="D19" s="95" t="s">
        <v>82</v>
      </c>
      <c r="E19" s="96"/>
      <c r="F19" s="96"/>
      <c r="G19" s="96"/>
      <c r="H19" s="96"/>
    </row>
    <row r="20" spans="1:8" x14ac:dyDescent="0.2">
      <c r="A20" s="72" t="s">
        <v>7</v>
      </c>
      <c r="B20" s="73"/>
      <c r="C20" s="73"/>
      <c r="D20" s="71" t="s">
        <v>83</v>
      </c>
      <c r="E20" s="71"/>
      <c r="F20" s="71"/>
      <c r="G20" s="71"/>
      <c r="H20" s="71"/>
    </row>
    <row r="24" spans="1:8" x14ac:dyDescent="0.2">
      <c r="C24" s="66"/>
    </row>
  </sheetData>
  <mergeCells count="34">
    <mergeCell ref="A3:H3"/>
    <mergeCell ref="A5:D5"/>
    <mergeCell ref="E5:H5"/>
    <mergeCell ref="A6:D6"/>
    <mergeCell ref="E6:H6"/>
    <mergeCell ref="F8:H8"/>
    <mergeCell ref="F9:H9"/>
    <mergeCell ref="F10:H10"/>
    <mergeCell ref="A13:C13"/>
    <mergeCell ref="E13:F13"/>
    <mergeCell ref="G13:H13"/>
    <mergeCell ref="G12:H12"/>
    <mergeCell ref="F11:H11"/>
    <mergeCell ref="A15:C15"/>
    <mergeCell ref="A16:C16"/>
    <mergeCell ref="D16:H16"/>
    <mergeCell ref="E14:H14"/>
    <mergeCell ref="D15:H15"/>
    <mergeCell ref="A1:H1"/>
    <mergeCell ref="A20:C20"/>
    <mergeCell ref="D20:H20"/>
    <mergeCell ref="A2:H2"/>
    <mergeCell ref="A4:D4"/>
    <mergeCell ref="E4:H4"/>
    <mergeCell ref="F7:H7"/>
    <mergeCell ref="A12:C12"/>
    <mergeCell ref="E12:F12"/>
    <mergeCell ref="A17:C17"/>
    <mergeCell ref="D17:H17"/>
    <mergeCell ref="A18:C18"/>
    <mergeCell ref="D18:H18"/>
    <mergeCell ref="A19:C19"/>
    <mergeCell ref="D19:H19"/>
    <mergeCell ref="A14:C14"/>
  </mergeCells>
  <hyperlinks>
    <hyperlink ref="A18" r:id="rId1" display="vigilancia.compraspublicas@quitohonesto.gob.ec"/>
    <hyperlink ref="E6" r:id="rId2" display="www.compraspublicas.gob.ec"/>
    <hyperlink ref="D19" r:id="rId3"/>
    <hyperlink ref="G13" r:id="rId4"/>
    <hyperlink ref="E5" r:id="rId5" display="https://www.compraspublicas.gob.ec/ProcesoContratacion/compras/EP/frmDetalleAdquisicionLista.cpe?an=LD7xP6jhFaZDjdwyDV20ftjfvlkXayxIr-kccuGIG7U,"/>
    <hyperlink ref="F9:H9" r:id="rId6" display="CE-20200001915103.PDF"/>
    <hyperlink ref="F8:H8" r:id="rId7" display="CE-20200001915104.PDF"/>
    <hyperlink ref="F10" r:id="rId8"/>
    <hyperlink ref="F11" r:id="rId9"/>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CONSOLIDADO ZONA3</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Joha Loor</cp:lastModifiedBy>
  <cp:lastPrinted>2014-03-17T23:15:52Z</cp:lastPrinted>
  <dcterms:created xsi:type="dcterms:W3CDTF">2011-01-17T22:05:47Z</dcterms:created>
  <dcterms:modified xsi:type="dcterms:W3CDTF">2020-11-09T17:16:36Z</dcterms:modified>
</cp:coreProperties>
</file>