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95"/>
  </bookViews>
  <sheets>
    <sheet name="PROCESOS CONTRATACION" sheetId="1" r:id="rId1"/>
    <sheet name="Hoja2" sheetId="2" r:id="rId2"/>
    <sheet name="Hoja3" sheetId="3" r:id="rId3"/>
  </sheets>
  <definedNames>
    <definedName name="_xlnm.Print_Area" localSheetId="0">'PROCESOS CONTRATACION'!$A$1:$P$20</definedName>
  </definedNames>
  <calcPr calcId="152511"/>
</workbook>
</file>

<file path=xl/calcChain.xml><?xml version="1.0" encoding="utf-8"?>
<calcChain xmlns="http://schemas.openxmlformats.org/spreadsheetml/2006/main">
  <c r="I113" i="1" l="1"/>
  <c r="I112" i="1"/>
  <c r="I105" i="1"/>
  <c r="L19" i="2"/>
  <c r="K19" i="2"/>
  <c r="J19" i="2"/>
  <c r="I19" i="2"/>
  <c r="M19" i="2"/>
  <c r="E16" i="2"/>
  <c r="F16" i="2"/>
  <c r="G16" i="2"/>
  <c r="E17" i="2"/>
  <c r="F17" i="2"/>
  <c r="G17" i="2"/>
</calcChain>
</file>

<file path=xl/sharedStrings.xml><?xml version="1.0" encoding="utf-8"?>
<sst xmlns="http://schemas.openxmlformats.org/spreadsheetml/2006/main" count="540" uniqueCount="234">
  <si>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</si>
  <si>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</si>
  <si>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</si>
  <si>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</si>
  <si>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</si>
  <si>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</si>
  <si>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</si>
  <si>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</si>
  <si>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http://portal.compraspublicas.gob.ec/compraspublicas/node/3519</t>
  </si>
  <si>
    <t>CÓDIGO DEL PROCESO</t>
  </si>
  <si>
    <t>LINK PARA DESCARGAR EL PROCESO DE CONTRATACIÓN DESDE EL PORTAL DE COMPRAS PÚBLICAS</t>
  </si>
  <si>
    <t>TIPO DEL PROCESO</t>
  </si>
  <si>
    <t>OBJETO DEL PROCESO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</si>
  <si>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</si>
  <si>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</si>
  <si>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</si>
  <si>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aprobado para ejercicio fiscal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</si>
  <si>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</si>
  <si>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</si>
  <si>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</si>
  <si>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</si>
  <si>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</si>
  <si>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INFIMA CUANTIA DISTRITO MACHALA</t>
  </si>
  <si>
    <t>MONTO DE LA ADJUDICACIÓN (USD) CON IVA</t>
  </si>
  <si>
    <t>plan familia</t>
  </si>
  <si>
    <t>bono jjo</t>
  </si>
  <si>
    <t>1 unid</t>
  </si>
  <si>
    <t xml:space="preserve">CATALOGO ELECTRONICO INCLUSIVO </t>
  </si>
  <si>
    <t>ADJUDICADA</t>
  </si>
  <si>
    <t>MENOR CUANTIA DE BIENES</t>
  </si>
  <si>
    <t>9886.66</t>
  </si>
  <si>
    <t>CE-20180001432537 (1 ORDEN DE COMPRA)</t>
  </si>
  <si>
    <t>COMPRA DE LAPTOP PARA TECNICOS MISION MIS MEJORES AÑOS</t>
  </si>
  <si>
    <t>CE-20180001429745 - CE-20180001429739 (7 ORDENES DE COMPRA)</t>
  </si>
  <si>
    <t>COMPRA DE MATERIALES DE ASEO PARA OFICINAS DEL DISTRITO MACHALA-MIES</t>
  </si>
  <si>
    <t>CE-20180001429646 - CE-20180001429640 (7 ORDENES DE COMPRA)</t>
  </si>
  <si>
    <t>CE-20180001429364 - CE-20180001429363 (2 ORDENES DE COMPRA)</t>
  </si>
  <si>
    <t>COMPRA DE MATERIALES DE ASEO PARA CASAS DE ACOGIMIENTO DIRECTAS DEL DISTRITO MACHALA-MIES</t>
  </si>
  <si>
    <t>CE-20180001427054 (1 ORDEN DE COMPRA)</t>
  </si>
  <si>
    <t>COMPRA DE 1 IMPRESORA LASER PARA EL AREA DE REGISTRO SOCIAL MIES-MACHALA</t>
  </si>
  <si>
    <t>CE-20180001419769 (1 ORDEN DE COMPRA)</t>
  </si>
  <si>
    <t>ANULADA</t>
  </si>
  <si>
    <t>CE-20180001411548 (1 ORDEN DE COMPRA)</t>
  </si>
  <si>
    <t>COMPRA DE MATERIALES DE OFICINA PARA OFICINAS DEL DISTRITO MACHALA-MIES</t>
  </si>
  <si>
    <t>CATALOGO ELECTRONICO INCLUSIVO DEL SERCOP - COMPRA DE LAPTOP PARA TECNICOS MISION MIS MEJORES AÑOS</t>
  </si>
  <si>
    <t>CATALOGO ELECTRONICO INCLUSIVO DEL SERCOP - COMPRA DE MATERIALES DE ASEO PARA OFICINAS DEL DISTRITO MACHALA-MIES</t>
  </si>
  <si>
    <t>CATALOGO ELECTRONICO INCLUSIVO DEL SERCOP - COMPRA DE MATERIALES DE OFICINA PARA OFICINAS DEL DISTRITO MACHALA-MIES</t>
  </si>
  <si>
    <t>CATALOGO ELECTRONICO INCLUSIVO DEL SERCOP - COMPRA DE MATERIALES DE ASEO PARA CASAS DE ACOGIMIENTO DIRECTAS DEL DISTRITO MACHALA-MIES</t>
  </si>
  <si>
    <t>CATALOGO ELECTRONICO INCLUSIVO DEL SERCOP - COMPRA DE 1 IMPRESORA LASER PARA EL AREA DE REGISTRO SOCIAL MIES-MACHALA</t>
  </si>
  <si>
    <t>MCB-MIES-DDM-12-2018</t>
  </si>
  <si>
    <t>MCS-MIES-DDM-13-2018</t>
  </si>
  <si>
    <t>MCS-MIES-DDM-14-2018</t>
  </si>
  <si>
    <t>MCS-MIES-DDM-15-2018</t>
  </si>
  <si>
    <t>MCB-MIES-DDM-16-2018</t>
  </si>
  <si>
    <t>MCS-MIES-DDM-17-2018</t>
  </si>
  <si>
    <t>MENOR CUANTIA DE SERVICIOS</t>
  </si>
  <si>
    <t>ADQUISICION DE MATERIALES DE ASEO QUE NO ESTAN EN CATALOGO ELECTRONICO DEL SERCOP PARA CASAS DE ACOGIMIENTO DIRECTAS DE LA DIRECCION DISTRITAL 07D02 MACHALA-MIES.</t>
  </si>
  <si>
    <t>SERVICIO DE LOGISTICA PARA EVENTO FORO TALLER  MISION MIS MEJORES AÑOS - UN COMPROMISO CON LA VIDA</t>
  </si>
  <si>
    <t>SERVICIO DE LOGISTICA PARA EVENTO Y FORO DIVERSIDAD SOMOS TODOS PARA PERSONAS CON DISCAPACIDAD</t>
  </si>
  <si>
    <t>SERVICIO DE LOGISTICA PARA EVENTO FORO PACTO POR LA NIÑEZ SIN MENDICIDAD.</t>
  </si>
  <si>
    <t>COMPRA DE PROYECTOR Y PARLANTE AMPLIFICADOR PARA TECNICOS DE MISION MIS MEJORES AÑOS DE LA DIRECCION DISTRITAL 07D02 MACHALA-MIES</t>
  </si>
  <si>
    <t>SERVICIO DE LOGISTICA PARA TALLER PRACTICO DE PRIMEROS AUXILIOS PARA PERSONAL OPERATIVO DE LOS CENTROS DE DESARROLLO INFANTIL DEL DISTRITO MACHALA-MIES</t>
  </si>
  <si>
    <t>EJECUCION DE CONTRATO</t>
  </si>
  <si>
    <t>CE-20180001435759  - CE-20180001435758  (2 ORDENES DE COMPRA)</t>
  </si>
  <si>
    <t>ALQUILER DE DOS CAMIONETAS DOBLE CABINA CON CONDUCTOR PARA UNO DE TECNICOS PLAN FAMILIA DEL DISTRITO MACHALA-MIES</t>
  </si>
  <si>
    <t>CATALOGO ELECTRONICO INCLUSIVO DEL SERCOP - ALQUILER DE DOS CAMIONETAS DOBLE CABINA CON CONDUCTOR PARA UNO DE TECNICOS PLAN FAMILIA DEL DISTRITO MACHALA-MIES</t>
  </si>
  <si>
    <t>PREGUNTAS Y ACLARACIONES</t>
  </si>
  <si>
    <t>APERTURA DE SOBRES</t>
  </si>
  <si>
    <t>MENOR CUANTIA DE BIENES - ADQUISICION DE MATERIALES DE ASEO QUE NO ESTAN EN CATALOGO ELECTRONICO DEL SERCOP PARA CASAS DE ACOGIMIENTO DIRECTAS DE LA DIRECCION DISTRITAL 07D02 MACHALA-MIES.</t>
  </si>
  <si>
    <t>MENOR CUANTIA DE SERVICIOS - SERVICIO DE LOGISTICA PARA EVENTO FORO TALLER  MISION MIS MEJORES AÑOS - UN COMPROMISO CON LA VIDA</t>
  </si>
  <si>
    <t>CANCELADO POR FALTA DE OFERTAS</t>
  </si>
  <si>
    <t>MENOR CUANT IA DE SERVICIOS - SERVICIO DE LOGISTICA PARA EVENTO Y FORO DIVERSIDAD SOMOS TODOS PARA PERSONAS CON DISCAPACIDAD</t>
  </si>
  <si>
    <t>MENOR CUANTIA DE SERVICIO - SERVICIO DE LOGISTICA PARA EVENTO FORO PACTO POR LA NIÑEZ SIN MENDICIDAD.</t>
  </si>
  <si>
    <t>MENOR CUANTIA DE BIENES - COMPRA DE PROYECTOR Y PARLANTE AMPLIFICADOR PARA TECNICOS DE MISION MIS MEJORES AÑOS DE LA DIRECCION DISTRITAL 07D02 MACHALA-MIES</t>
  </si>
  <si>
    <t>MENOR CUANTIA DE SERVICIOS - SERVICIO DE LOGISTICA PARA TALLER PRACTICO DE PRIMEROS AUXILIOS PARA PERSONAL OPERATIVO DE LOS CENTROS DE DESARROLLO INFANTIL DEL DISTRITO MACHALA-MIES</t>
  </si>
  <si>
    <t>MCO-CZ7MIES-004-2018</t>
  </si>
  <si>
    <t>MENOR CUANTIA EN OBRAS</t>
  </si>
  <si>
    <t>MANTENIMIENTO DEL CDI APRENDER JUGANDO (AVELINA CALDERON), DD
MACHALA</t>
  </si>
  <si>
    <t>EJECUCION REGISTRO DE CONTRATOS</t>
  </si>
  <si>
    <t>MCO-CZ7MIES-006-2018</t>
  </si>
  <si>
    <t>MANTENIMIENTO DE LAS INSTALACIONES, ELÉCTRICAS, DATOS E
INFRAESTRUCTURA, DEL EDIFICIO MIES COORDINACIÓN ZONAL 7</t>
  </si>
  <si>
    <t>CATE-CZ7MIES-005-2018</t>
  </si>
  <si>
    <t>CATALOGO ELECTRONICO</t>
  </si>
  <si>
    <t xml:space="preserve">ADQUISICION DE  ROPA DE  TRABAJO PARA EL PERSONAL DE CODIGO DE TRABAJO DE  LA COORDINACION ZONAL 7 MIES </t>
  </si>
  <si>
    <t>ADJUDICADO</t>
  </si>
  <si>
    <t xml:space="preserve">ADQUISICION DE ROPA DE TRABAJO PARA EL PERSONAL DE CODIGO DE TRABAJO DE LA COORDINACION ZONAL 7 MIES </t>
  </si>
  <si>
    <t xml:space="preserve">CE-20180001436312 / CE-20180001436311 </t>
  </si>
  <si>
    <t xml:space="preserve">CATÁLOGO ELECTRÓNICO </t>
  </si>
  <si>
    <t>CONTRATACIÓN DEL SERVICIO DE ALQUILER DE CAMIONETAS PARA ACTIVIDADES DE CAMPO DE LOS TÉCNICOS DE ACOMPAÑAMIENTO FAMILIAR DE LA DIRECCIÓN DISTRITAL 11D06 CALVAS – GONZANAMÁ – QUILANGA - MIES.</t>
  </si>
  <si>
    <t>REVISADA</t>
  </si>
  <si>
    <t>ALQUILER DE VEHICULOS PLAN FAMILIA</t>
  </si>
  <si>
    <t xml:space="preserve">CE-20180001430542  / CE-20180001430541 / CE-20180001430540 / CE-20180001430539 / CE-20180001430538 / CE-20180001430537 / CE-20180001430536 / CE-20180001430535  / CE-20180001430534 / CE-20180001430533 / CE-20180001430532 / CE-20180001430531 / CE-20180001430530 / CE-201800014305329 / CE-20180001430528 / CE-20180001430527 / CE-20180001430526 / CE-20180001430525 / CE-20180001430524 / CE-2018000143052+A24 / CE-2018000143052   / CE-20180001430521 / CE-20180001430520 / CE-20180001430519 /CE-201800014305198 / CE-20180001430517 / CE-20180001430516 / CE-20180001430515 / CE-20180001430514/ CE-20180001430513 / CE-20180001430512 / CE-20180001430511 / CE-20180001430510 / CE-20180001430509 / CE-20180001430508 / CE-20180001430507 / CE-20180001430506 / CE-20180001430505 / CE-20180001430504 / CE-20180001430504 / CE-20180001430502 / CE-20180001430501  / CE-20180001430500 / CE-20180001430499 / CE-20180001430498 / CE-20180001430497 /  CE-2018000143046     </t>
  </si>
  <si>
    <t xml:space="preserve">ADQUISICIÓN DE MATERIAL DE OFICINA PARA EDUCADORES/AS FAMILIARES  CNH  DEL PROYECTO MISIÓN TERNURA  LA  DIRECCIÓN DISTRITAL 11D06 CALVAS – GONZANAMÁ – QUILANGA – MIES. </t>
  </si>
  <si>
    <t>ADQUISICION MATERIALES OFICINA MISION TERNURA</t>
  </si>
  <si>
    <t xml:space="preserve">CE-20180001422566 / CE-20180001422565 / CE-20180001422564  / CE-20180001422563 / CE-20180001422562 </t>
  </si>
  <si>
    <t>ADQUISICIÓN DE MATERIAL DE OFICINA PARA LAS OFICINAS  DE LA DIRECCIÓN DISTRITAL 11D06 CALVAS – GONZANAMÁ – QUILANGA – MIES</t>
  </si>
  <si>
    <t>ADQUISICION MATERIAL DE OFICINA DISTRITO</t>
  </si>
  <si>
    <t>CE-20180001419673  / CE-20180001419672 / CE-20180001419671</t>
  </si>
  <si>
    <t>ADQUISICIÓN DE MATERIAL DE OFICINA PARA LOS CDI DIRECTOS MARÍA MAGDALENA OJEDA DE ENRIQUEZ DEL CANTÓN MACARÁ Y CDI CARIAMANGA DEL CANTÓN CALVAS DE LA DIRECCIÓN DISTRITAL 11D06 CALVAS – GONZANAMÁ – QUILANGA – MIES.</t>
  </si>
  <si>
    <t>CE-20180001417490  / CE-20180001417489  / CE-20180001417488  / CE-20180001417487</t>
  </si>
  <si>
    <t>ADQUISICIÓN DE MATERIAL DIDÁCTICO PARA EDUCADORES/AS FAMILIARES  CNH  DE LA  DIRECCIÓN DISTRITAL 11D06 CALVAS – GONZANAMÁ – QUILANGA – MIES</t>
  </si>
  <si>
    <t>ADQUISICION MATERIAL DIDÁCTICO CNH</t>
  </si>
  <si>
    <t>FI-DDC-001-2018</t>
  </si>
  <si>
    <t>FERIA INCLUSIVA</t>
  </si>
  <si>
    <t>CONTRATACIÓN DEL SERVICIO DE  ALIMENTACIÓN PARA EL CENTRO DE DESARROLLO INFANTIL DE ATENCIÓN DIRECTA CARIAMANGA    DE  LA DIRECCIÓN DISTRITAL 11D06 CALVAS – GONZANAMÁ – QUILANGA – MIES</t>
  </si>
  <si>
    <t>EJECUCIÓN DE CONTRATO</t>
  </si>
  <si>
    <t>CONTRATACION DE ALIMENTACION CDI CARIAMANGA</t>
  </si>
  <si>
    <t>FI-DDC-002-2018</t>
  </si>
  <si>
    <t>CONTRATACIÓN DEL SERVICIO DE  ALIMENTACIÓN PARA EL CENTRO DE DESARROLLO INFANTIL DE ATENCIÓN DIRECTA MARÍA MAGDALENA OJEDA DE E.   DE  LA DIRECCIÓN DISTRITAL 11D06 CALVAS – GONZANAMÁ – QUILANGA – MIES</t>
  </si>
  <si>
    <t>CONTRATACION DE ALIMENTACION CDI MARÍA M. OJEDA DE E,</t>
  </si>
  <si>
    <t>RE-DDC-MIES-001-2018</t>
  </si>
  <si>
    <t>REGIMEN ESPECIAL</t>
  </si>
  <si>
    <t>SERVICIO DE CORREO LOCAL Y NACIONAL PARA LA DIRECCIÓN DISTRITAL 11D06 CALVAS-GONZANAMÁ-QUILANGA-MIES</t>
  </si>
  <si>
    <t>SERVICIO DE CORREO LOCAL Y NACIONAL DISTRITO</t>
  </si>
  <si>
    <t>RE-DDC-MIES-002-2018</t>
  </si>
  <si>
    <t xml:space="preserve">CONTRATACIÓN DEL SERVICIO DE EMISIÓN DE PASAJES AÉREOS EN RUTAS QUE OPERA TAME EP, PARA LOS SERVIDORES DE LA DIRECCIÓN DISTRITAL 11D06 CALVAS - GONZANAMÁ - QUILANGA - MIES. </t>
  </si>
  <si>
    <t>ADQUISICIÓN DE PASAJES AÉREOS DISTRITO</t>
  </si>
  <si>
    <t>RE-DDC-MIES-003-2018</t>
  </si>
  <si>
    <t>CONTRATACIÓN DEL SERVICIO DE PLAN DE DATOS PARA EDUCADORAS/ES FAMILIARES DE LA MODALIDAD CNH DE LA DIRECCIÓN DISTRITAL 11D06 CALVAS – GONZANAMÁ – QUILANGA – MIES</t>
  </si>
  <si>
    <t>CONTRATACION DE PLAN DE DATOS CNH</t>
  </si>
  <si>
    <t>CE-20180001421837 /  CE-20180001421838 /  CE-20180001421839 /  CE-20180001421840 / CE-20180001421841</t>
  </si>
  <si>
    <t>CATÁLOGO ELECTRÓNICO</t>
  </si>
  <si>
    <t>ADQUISION  DE PRENDAS DE PORTECION PARA FUNCIONARIOS QUE PERTENECEN AL CODIGO DE TRANAJO DE LA DIRECCION DISTRITAL 11D01 LOJA MIES</t>
  </si>
  <si>
    <t>EN EJECUCIÓN</t>
  </si>
  <si>
    <t xml:space="preserve">CE-20180001431294 / CE-20180001431295 / CE-20180001431296 / CE-20180001431297 / CE-20180001431298 / CE-20180001431299 / CE-20180001431300 / </t>
  </si>
  <si>
    <t>ADQUISION DE MATERIALES DE OFICINA PARA UNIDADAES DE ATENCIÓN MIS MEJORES AÑOS</t>
  </si>
  <si>
    <t>CE-20180001431695</t>
  </si>
  <si>
    <t>ADQUISION DE MATERIALES DE OFICINA PARA DESARROLLO INFANTIL - MODALIDAD CNH</t>
  </si>
  <si>
    <t>ADQUISISCIÓN DE MENAJE DE HOGAR PARA UNIDADES DE ATENCIÓN MIS MEJORES AÑOS</t>
  </si>
  <si>
    <t xml:space="preserve">CE-20180001434515 / CE-20180001434516 / CE-20180001434517 / CE-20180001434518 / CE-20180001434519 / </t>
  </si>
  <si>
    <t>ADQUISICION DE MATERIALES DE ASEO PARA CENTRO DIURNO DE ATENCION INTEGRAL PARA PERSONA</t>
  </si>
  <si>
    <t xml:space="preserve">CE-20180001434777 / CE-20180001434778 / CE-20180001434779 / CE-20180001434780 / CE-20180001434781 / CE-20180001434782 / CE-20180001434783 / CE-20180001434784 / CE-20180001434785 / CE-20180001434786 / CE-20180001434787 / CE-20180001434788 / CE-20180001434789 / CE-20180001434790 / </t>
  </si>
  <si>
    <t>ADQUISION DE MATERIALES DE OFICINA PARA CENTRO DE ATENCION INTEGRAL PARA PERSONAS CON DISCAPACIDAD</t>
  </si>
  <si>
    <t>CE-20180001438264 / CE-20180001438265 / CE-20180001438266</t>
  </si>
  <si>
    <t>ADQUISION DE PRE NDAS DE PORTECCION PARA TUTORES DEL PROGRAMA  MIS MEJORES AÑOS</t>
  </si>
  <si>
    <t>CE-20180001439446</t>
  </si>
  <si>
    <t>ADQUISICIÓN DE EQUIPO DE COMPUTACION PORTATIL PARA PROGRAMA MIS MEJORES AÑOS</t>
  </si>
  <si>
    <t>MCO-DDLMIES-001-2018</t>
  </si>
  <si>
    <t>MENOR CUANTÍA OBRAS</t>
  </si>
  <si>
    <t>SERVICIO DE MANTENIMIENTO DE CDI EMBLEMATICO DE SARAGURO</t>
  </si>
  <si>
    <t xml:space="preserve"> RE-DDP-MIES-01-2018</t>
  </si>
  <si>
    <t>CONTRATACION DE PLANES DE DATOS PARA EQUIPO CNH DE LA DIRECCION DISTRITAL MIES PIÑAS</t>
  </si>
  <si>
    <t>FIRMA DE CONTRATO</t>
  </si>
  <si>
    <t xml:space="preserve"> CONTRATACION DE PLANES DE DATOS PARA EQUIPO CNH DE LA DIRECCION DISTRITAL MIES PIÑAS</t>
  </si>
  <si>
    <t>CE-20180001416268</t>
  </si>
  <si>
    <t xml:space="preserve"> CATLOGO ELECYTO NICO</t>
  </si>
  <si>
    <t xml:space="preserve">ALQUILER DE CAMIONETA DOBLE CABINA  PARA TECNICA JOAQUIN GALLEGOS  LARA </t>
  </si>
  <si>
    <t>SERVICIO DE CAMIONETA PARA TECNICA JOAQUIN GALLEGOS LARA</t>
  </si>
  <si>
    <t>CE-20180001415788</t>
  </si>
  <si>
    <t>CALOGO ELECTRONICO</t>
  </si>
  <si>
    <t>CONTRATACION DE SERVICIO DE ALIMENTACION CDI DIRECTO LUCECITAS DEL SABER DEL MES DE NOVIEMBRE DE 2018.</t>
  </si>
  <si>
    <t xml:space="preserve">  CE-20180001427706 </t>
  </si>
  <si>
    <t>ADQUISICIÓN DE PRENDAS DE PROTECCIÓN PARA EDUCADORAS MISIÓN TERNURA.</t>
  </si>
  <si>
    <t>CE-20180001427707</t>
  </si>
  <si>
    <t xml:space="preserve">CE-20180001430753 </t>
  </si>
  <si>
    <t>ADQUISICIÓN DE MATERIALES DE OFICINA PARA EL PROGRAMA MISIÓN TERNURA.</t>
  </si>
  <si>
    <t xml:space="preserve">CE-20180001430754 </t>
  </si>
  <si>
    <t xml:space="preserve">CE-20180001430755 </t>
  </si>
  <si>
    <t xml:space="preserve">CE-20180001430756 </t>
  </si>
  <si>
    <t xml:space="preserve">CE-20180001430757 </t>
  </si>
  <si>
    <t xml:space="preserve">CE-20180001430758 </t>
  </si>
  <si>
    <t xml:space="preserve">CE-20180001430759 </t>
  </si>
  <si>
    <t xml:space="preserve">  CE-20180001430760 </t>
  </si>
  <si>
    <t xml:space="preserve">CE-20180001430761 </t>
  </si>
  <si>
    <t xml:space="preserve">  CE-20180001430762 </t>
  </si>
  <si>
    <t>CE-20180001430763</t>
  </si>
  <si>
    <t xml:space="preserve">  CE-20180001430764 </t>
  </si>
  <si>
    <t xml:space="preserve">  CE-20180001430765 </t>
  </si>
  <si>
    <t xml:space="preserve">CE-20180001430766 </t>
  </si>
  <si>
    <t xml:space="preserve">  CE-20180001430767 </t>
  </si>
  <si>
    <t xml:space="preserve">CE-20180001430768 </t>
  </si>
  <si>
    <t xml:space="preserve">CE-20180001430769 </t>
  </si>
  <si>
    <t xml:space="preserve">  CE-20180001430770 </t>
  </si>
  <si>
    <t xml:space="preserve">  CE-20180001430771 </t>
  </si>
  <si>
    <t xml:space="preserve">  CE-20180001430772 </t>
  </si>
  <si>
    <t xml:space="preserve">CE-20180001430773 </t>
  </si>
  <si>
    <t xml:space="preserve">  CE-20180001430774 </t>
  </si>
  <si>
    <t xml:space="preserve">  CE-20180001430775 </t>
  </si>
  <si>
    <t xml:space="preserve">  CE-20180001430776 </t>
  </si>
  <si>
    <t xml:space="preserve">  CE-20180001430777 </t>
  </si>
  <si>
    <t xml:space="preserve">  CE-20180001430778 </t>
  </si>
  <si>
    <t xml:space="preserve">CE-20180001430779 </t>
  </si>
  <si>
    <t xml:space="preserve">CE-20180001430780 </t>
  </si>
  <si>
    <t xml:space="preserve">CE-20180001430781 </t>
  </si>
  <si>
    <t xml:space="preserve">CE-20180001430782 </t>
  </si>
  <si>
    <t xml:space="preserve">  CE-20180001430783 </t>
  </si>
  <si>
    <t xml:space="preserve">CE-20180001430784 </t>
  </si>
  <si>
    <t xml:space="preserve">  CE-20180001430785 </t>
  </si>
  <si>
    <t xml:space="preserve">  CE-20180001430786 </t>
  </si>
  <si>
    <t xml:space="preserve">CE-20180001430787 </t>
  </si>
  <si>
    <t xml:space="preserve">CE-20180001430788 </t>
  </si>
  <si>
    <t xml:space="preserve">  CE-20180001430789 </t>
  </si>
  <si>
    <t xml:space="preserve">  CE-20180001430790 </t>
  </si>
  <si>
    <t xml:space="preserve">  CE-20180001430791 </t>
  </si>
  <si>
    <t xml:space="preserve">  CE-20180001430792 </t>
  </si>
  <si>
    <t xml:space="preserve">CE-20180001430793 </t>
  </si>
  <si>
    <t xml:space="preserve">CE-20180001430794 </t>
  </si>
  <si>
    <t xml:space="preserve">  CE-20180001430795 </t>
  </si>
  <si>
    <t xml:space="preserve">CE-20180001430796 </t>
  </si>
  <si>
    <t xml:space="preserve">CE-20180001430797 </t>
  </si>
  <si>
    <t xml:space="preserve">CE-20180001430798 </t>
  </si>
  <si>
    <t xml:space="preserve">CE-20180001430799 </t>
  </si>
  <si>
    <t xml:space="preserve">  CE-20180001430800 </t>
  </si>
  <si>
    <t xml:space="preserve">CE-20180001430801 </t>
  </si>
  <si>
    <t xml:space="preserve">  CE-20180001430802 </t>
  </si>
  <si>
    <t xml:space="preserve">CE-20180001430803 </t>
  </si>
  <si>
    <t xml:space="preserve">CE-20180001430804 </t>
  </si>
  <si>
    <t xml:space="preserve">CE-20180001430805 </t>
  </si>
  <si>
    <t xml:space="preserve">CE-20180001435287 </t>
  </si>
  <si>
    <t>CONTRATACION DE SERVICIO DE ALQUILER DE VEHICULO, PARA PERSONAL DE MISIÓN TERNURA - CANTÓN NANGARITZA, PARA EL MES DE NOVIEMBRE DE 2018.</t>
  </si>
  <si>
    <t xml:space="preserve">CE-20180001435297 </t>
  </si>
  <si>
    <t>CONTRATACION DE SERVICIO DE ALQUILER DE VEHICULO, PARA PERSONAL DE MISIÓN TERNURA - CANTÓN PALANDA, PARA EL MES DE NOVIEMBRE DE 2018.</t>
  </si>
  <si>
    <t xml:space="preserve">CE-20180001435310 </t>
  </si>
  <si>
    <t>CONTRATACION DE SERVICIO DE ALQUILER DE VEHICULO, PARA PERSONAL DE MISIÓN TERNURA - CANTÓN PAQUISHA, PARA EL MES DE NOVIEMBRE DE 2018.</t>
  </si>
  <si>
    <t xml:space="preserve">CE-20180001435320 </t>
  </si>
  <si>
    <t>CONTRATACION DE SERVICIO DE ALQUILER DE VEHICULO, PARA PERSONAL DE MISIÓN TERNURA - CANTÓN YACUAMBI, PARA EL MES DE NOVIEMBRE DE 2018.</t>
  </si>
  <si>
    <t>VALOR TOTAL DE LA INSTITUCIÓN QUE CONTRATA</t>
  </si>
  <si>
    <t>VALOR TOTAL DE ÍNFIMAS CUANTÍAS EJECUTADAS  (COORDINACION ZONAL 7)</t>
  </si>
  <si>
    <t>INFIMA CUANTIA CZ 7-MIES</t>
  </si>
  <si>
    <t>ÍNFIMAS CUANTÍAS DISTRITO 11D06</t>
  </si>
  <si>
    <t>VALOR TOTAL DE ÍNFIMAS CUANTÍAS EJECUTADAS DDC</t>
  </si>
  <si>
    <t>VALOR TOTAL DE ÍNFIMAS CUANTÍAS EJECUTADAS DDM</t>
  </si>
  <si>
    <t>INFIMA CUANTIA DISTRITO LOJA</t>
  </si>
  <si>
    <t>VALOR TOTAL DE ÍNFIMAS CUANTÍAS EJECUTADAS DDL</t>
  </si>
  <si>
    <t>INFIMA CUANTIA</t>
  </si>
  <si>
    <t>VALOR TOTAL DE ÍNFIMAS CUANTÍAS EJECUTADAS DDP</t>
  </si>
  <si>
    <t>INFIMAS CUANTIAS DIRECCION DISTRITAL 19D01-YACUAMBI-ZAMORA-MIES</t>
  </si>
  <si>
    <r>
      <t xml:space="preserve">COMENTARIO (DE SER EL CASO): </t>
    </r>
    <r>
      <rPr>
        <sz val="10"/>
        <rFont val="Arial"/>
        <family val="2"/>
      </rPr>
      <t>……………………………..</t>
    </r>
  </si>
  <si>
    <t xml:space="preserve">VALOR TOTAL DE ÍNFIMAS CUANTÍAS EJECUTADAS DDZ </t>
  </si>
  <si>
    <t>VALOR TOTAL DE ÍNFIMAS CUANTÍAS DE LA INSTITUCION QUE CONTRATA</t>
  </si>
  <si>
    <t>PLANIFICACION Y GESTION  ESTRATEGICA</t>
  </si>
  <si>
    <t>FLAVIO SOLANO MEDINA MAZA</t>
  </si>
  <si>
    <t>flavio.medina@inclusion.gob.ec</t>
  </si>
  <si>
    <t>(07)2581964 EXT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</si>
</sst>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97" formatCode="#,##0.00_ ;\-#,##0.00\ "/>
    <numFmt numFmtId="198" formatCode="_(&quot;$&quot;\ * #,##0.00_);_(&quot;$&quot;\ * \(#,##0.00\);_(&quot;$&quot;\ * &quot;-&quot;_);_(@_)"/>
    <numFmt numFmtId="199" formatCode="_(&quot;$&quot;\ * #,##0.000_);_(&quot;$&quot;\ * \(#,##0.000\);_(&quot;$&quot;\ * &quot;-&quot;_);_(@_)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2"/>
      <name val="Arial"/>
      <family val="2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rgb="FF0B02C4"/>
      <name val="Calibri"/>
      <family val="2"/>
      <scheme val="minor"/>
    </font>
    <font>
      <u/>
      <sz val="12"/>
      <color theme="10"/>
      <name val="Arial"/>
      <family val="2"/>
    </font>
    <font>
      <sz val="12"/>
      <color rgb="FF333333"/>
      <name val="Helvetica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theme="5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</cellStyleXfs>
  <cellXfs count="160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0" fillId="2" borderId="0" xfId="0" applyFill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2" fontId="0" fillId="0" borderId="0" xfId="0" applyNumberFormat="1"/>
    <xf numFmtId="2" fontId="6" fillId="0" borderId="0" xfId="0" applyNumberFormat="1" applyFont="1"/>
    <xf numFmtId="2" fontId="3" fillId="0" borderId="0" xfId="0" applyNumberFormat="1" applyFont="1"/>
    <xf numFmtId="4" fontId="8" fillId="2" borderId="0" xfId="0" applyNumberFormat="1" applyFont="1" applyFill="1" applyAlignment="1">
      <alignment vertical="center" wrapText="1"/>
    </xf>
    <xf numFmtId="4" fontId="0" fillId="0" borderId="0" xfId="0" applyNumberFormat="1"/>
    <xf numFmtId="0" fontId="7" fillId="0" borderId="8" xfId="0" applyFont="1" applyBorder="1"/>
    <xf numFmtId="0" fontId="7" fillId="0" borderId="10" xfId="0" applyFont="1" applyBorder="1"/>
    <xf numFmtId="0" fontId="7" fillId="0" borderId="9" xfId="0" applyFont="1" applyBorder="1"/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4" fillId="2" borderId="1" xfId="1" applyNumberForma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70" fontId="7" fillId="2" borderId="1" xfId="5" applyFont="1" applyFill="1" applyBorder="1" applyAlignment="1">
      <alignment horizontal="center" vertical="center" wrapText="1"/>
    </xf>
    <xf numFmtId="170" fontId="7" fillId="2" borderId="2" xfId="5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6" fillId="2" borderId="4" xfId="0" applyNumberFormat="1" applyFont="1" applyFill="1" applyBorder="1" applyAlignment="1">
      <alignment horizontal="right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171" fontId="7" fillId="2" borderId="1" xfId="4" applyFont="1" applyFill="1" applyBorder="1" applyAlignment="1">
      <alignment horizontal="right" vertical="center" wrapText="1"/>
    </xf>
    <xf numFmtId="171" fontId="7" fillId="2" borderId="3" xfId="4" applyFont="1" applyFill="1" applyBorder="1" applyAlignment="1">
      <alignment horizontal="right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center" vertical="center"/>
    </xf>
    <xf numFmtId="0" fontId="9" fillId="2" borderId="4" xfId="3" applyFont="1" applyFill="1" applyBorder="1" applyAlignment="1" applyProtection="1">
      <alignment horizontal="center" vertical="center" wrapText="1"/>
    </xf>
    <xf numFmtId="4" fontId="11" fillId="0" borderId="4" xfId="1" applyNumberFormat="1" applyFont="1" applyFill="1" applyBorder="1" applyAlignment="1" applyProtection="1">
      <alignment horizontal="righ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0" fontId="20" fillId="2" borderId="1" xfId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" fontId="9" fillId="0" borderId="8" xfId="0" applyNumberFormat="1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7" fillId="0" borderId="4" xfId="1" applyFont="1" applyBorder="1" applyAlignment="1" applyProtection="1">
      <alignment horizontal="center" vertical="center"/>
    </xf>
    <xf numFmtId="0" fontId="7" fillId="0" borderId="4" xfId="0" applyNumberFormat="1" applyFont="1" applyFill="1" applyBorder="1" applyAlignment="1">
      <alignment horizontal="right" vertical="center" wrapText="1"/>
    </xf>
    <xf numFmtId="0" fontId="7" fillId="2" borderId="5" xfId="6" applyFont="1" applyFill="1" applyBorder="1" applyAlignment="1">
      <alignment horizontal="justify" vertical="center" wrapText="1"/>
    </xf>
    <xf numFmtId="0" fontId="7" fillId="2" borderId="6" xfId="6" applyFont="1" applyFill="1" applyBorder="1" applyAlignment="1">
      <alignment horizontal="justify" vertical="center" wrapText="1"/>
    </xf>
    <xf numFmtId="0" fontId="7" fillId="0" borderId="5" xfId="6" applyFont="1" applyFill="1" applyBorder="1" applyAlignment="1">
      <alignment horizontal="justify" vertical="center" wrapText="1"/>
    </xf>
    <xf numFmtId="0" fontId="7" fillId="0" borderId="6" xfId="6" applyFont="1" applyFill="1" applyBorder="1" applyAlignment="1">
      <alignment horizontal="justify" vertical="center" wrapText="1"/>
    </xf>
    <xf numFmtId="0" fontId="7" fillId="0" borderId="7" xfId="6" applyFont="1" applyFill="1" applyBorder="1" applyAlignment="1">
      <alignment horizontal="justify" vertical="center" wrapText="1"/>
    </xf>
    <xf numFmtId="4" fontId="7" fillId="0" borderId="5" xfId="6" applyNumberFormat="1" applyFont="1" applyFill="1" applyBorder="1" applyAlignment="1">
      <alignment horizontal="right" vertical="center" wrapText="1"/>
    </xf>
    <xf numFmtId="4" fontId="7" fillId="0" borderId="6" xfId="6" applyNumberFormat="1" applyFont="1" applyFill="1" applyBorder="1" applyAlignment="1">
      <alignment horizontal="right" vertical="center" wrapText="1"/>
    </xf>
    <xf numFmtId="0" fontId="7" fillId="0" borderId="5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justify" vertical="center" wrapText="1"/>
    </xf>
    <xf numFmtId="0" fontId="10" fillId="0" borderId="5" xfId="1" applyFont="1" applyFill="1" applyBorder="1" applyAlignment="1" applyProtection="1">
      <alignment horizontal="justify" vertical="center" wrapText="1"/>
    </xf>
    <xf numFmtId="0" fontId="10" fillId="0" borderId="7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2" borderId="1" xfId="6" applyFont="1" applyFill="1" applyBorder="1" applyAlignment="1">
      <alignment horizontal="justify" vertical="center" wrapText="1"/>
    </xf>
    <xf numFmtId="0" fontId="7" fillId="2" borderId="3" xfId="6" applyFont="1" applyFill="1" applyBorder="1" applyAlignment="1">
      <alignment horizontal="justify" vertical="center" wrapText="1"/>
    </xf>
    <xf numFmtId="0" fontId="7" fillId="0" borderId="1" xfId="6" applyFont="1" applyFill="1" applyBorder="1" applyAlignment="1">
      <alignment horizontal="justify" vertical="center" wrapText="1"/>
    </xf>
    <xf numFmtId="0" fontId="7" fillId="0" borderId="3" xfId="6" applyFont="1" applyFill="1" applyBorder="1" applyAlignment="1">
      <alignment horizontal="justify" vertical="center" wrapText="1"/>
    </xf>
    <xf numFmtId="0" fontId="7" fillId="0" borderId="2" xfId="6" applyFont="1" applyFill="1" applyBorder="1" applyAlignment="1">
      <alignment horizontal="justify" vertical="center" wrapText="1"/>
    </xf>
    <xf numFmtId="4" fontId="7" fillId="0" borderId="1" xfId="6" applyNumberFormat="1" applyFont="1" applyFill="1" applyBorder="1" applyAlignment="1">
      <alignment horizontal="right" vertical="center" wrapText="1"/>
    </xf>
    <xf numFmtId="4" fontId="7" fillId="0" borderId="3" xfId="6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 applyProtection="1">
      <alignment horizontal="justify" vertical="center" wrapText="1"/>
    </xf>
    <xf numFmtId="0" fontId="7" fillId="0" borderId="3" xfId="1" applyFont="1" applyFill="1" applyBorder="1" applyAlignment="1" applyProtection="1">
      <alignment horizontal="justify" vertical="center" wrapText="1"/>
    </xf>
    <xf numFmtId="0" fontId="10" fillId="0" borderId="1" xfId="1" applyFont="1" applyFill="1" applyBorder="1" applyAlignment="1" applyProtection="1">
      <alignment horizontal="justify" vertical="center" wrapText="1"/>
    </xf>
    <xf numFmtId="0" fontId="10" fillId="0" borderId="2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198" fontId="16" fillId="0" borderId="1" xfId="5" applyNumberFormat="1" applyFont="1" applyBorder="1" applyAlignment="1">
      <alignment horizontal="right" vertical="center" wrapText="1"/>
    </xf>
    <xf numFmtId="198" fontId="16" fillId="0" borderId="3" xfId="5" applyNumberFormat="1" applyFont="1" applyBorder="1" applyAlignment="1">
      <alignment horizontal="right" vertical="center" wrapText="1"/>
    </xf>
    <xf numFmtId="0" fontId="16" fillId="0" borderId="1" xfId="1" applyFont="1" applyBorder="1" applyAlignment="1" applyProtection="1">
      <alignment horizontal="justify" vertical="center" wrapText="1"/>
    </xf>
    <xf numFmtId="0" fontId="16" fillId="0" borderId="3" xfId="1" applyFont="1" applyBorder="1" applyAlignment="1" applyProtection="1">
      <alignment horizontal="justify" vertical="center" wrapText="1"/>
    </xf>
    <xf numFmtId="49" fontId="10" fillId="0" borderId="1" xfId="1" applyNumberFormat="1" applyFont="1" applyBorder="1" applyAlignment="1" applyProtection="1">
      <alignment horizontal="justify" vertical="center" wrapText="1"/>
      <protection locked="0"/>
    </xf>
    <xf numFmtId="49" fontId="10" fillId="0" borderId="2" xfId="1" applyNumberFormat="1" applyFont="1" applyBorder="1" applyAlignment="1" applyProtection="1">
      <alignment horizontal="justify" vertical="center" wrapText="1"/>
      <protection locked="0"/>
    </xf>
    <xf numFmtId="49" fontId="10" fillId="0" borderId="3" xfId="1" applyNumberFormat="1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199" fontId="16" fillId="0" borderId="1" xfId="4" applyNumberFormat="1" applyFont="1" applyBorder="1" applyAlignment="1">
      <alignment horizontal="right" vertical="center" wrapText="1"/>
    </xf>
    <xf numFmtId="199" fontId="16" fillId="0" borderId="3" xfId="4" applyNumberFormat="1" applyFont="1" applyBorder="1" applyAlignment="1">
      <alignment horizontal="right" vertical="center" wrapText="1"/>
    </xf>
    <xf numFmtId="0" fontId="16" fillId="0" borderId="2" xfId="1" applyFont="1" applyBorder="1" applyAlignment="1" applyProtection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171" fontId="7" fillId="0" borderId="4" xfId="4" applyFont="1" applyFill="1" applyBorder="1" applyAlignment="1">
      <alignment horizontal="right" vertical="center" wrapText="1"/>
    </xf>
    <xf numFmtId="0" fontId="7" fillId="0" borderId="4" xfId="1" applyFont="1" applyFill="1" applyBorder="1" applyAlignment="1" applyProtection="1">
      <alignment horizontal="justify" vertical="center" wrapText="1"/>
    </xf>
    <xf numFmtId="0" fontId="10" fillId="2" borderId="1" xfId="1" applyFont="1" applyFill="1" applyBorder="1" applyAlignment="1" applyProtection="1">
      <alignment horizontal="justify" vertical="center" wrapText="1"/>
    </xf>
    <xf numFmtId="0" fontId="10" fillId="2" borderId="2" xfId="1" applyFont="1" applyFill="1" applyBorder="1" applyAlignment="1" applyProtection="1">
      <alignment horizontal="justify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18" fillId="0" borderId="4" xfId="1" applyFont="1" applyBorder="1" applyAlignment="1" applyProtection="1">
      <alignment horizontal="justify" vertical="center" wrapText="1"/>
    </xf>
    <xf numFmtId="0" fontId="7" fillId="2" borderId="4" xfId="2" applyFont="1" applyFill="1" applyBorder="1" applyAlignment="1" applyProtection="1">
      <alignment horizontal="justify" vertical="center" wrapText="1"/>
    </xf>
    <xf numFmtId="197" fontId="16" fillId="2" borderId="4" xfId="4" applyNumberFormat="1" applyFont="1" applyFill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3" fillId="2" borderId="1" xfId="1" applyFont="1" applyFill="1" applyBorder="1" applyAlignment="1" applyProtection="1">
      <alignment horizontal="justify" vertical="center" wrapText="1"/>
    </xf>
    <xf numFmtId="0" fontId="13" fillId="2" borderId="3" xfId="1" applyFont="1" applyFill="1" applyBorder="1" applyAlignment="1" applyProtection="1">
      <alignment horizontal="justify" vertical="center" wrapText="1"/>
    </xf>
    <xf numFmtId="0" fontId="16" fillId="0" borderId="4" xfId="0" applyFont="1" applyBorder="1" applyAlignment="1">
      <alignment horizontal="justify" vertical="center"/>
    </xf>
    <xf numFmtId="0" fontId="7" fillId="0" borderId="4" xfId="6" applyFont="1" applyFill="1" applyBorder="1" applyAlignment="1">
      <alignment horizontal="justify" vertical="center" wrapText="1"/>
    </xf>
    <xf numFmtId="0" fontId="16" fillId="0" borderId="4" xfId="0" applyNumberFormat="1" applyFont="1" applyBorder="1" applyAlignment="1">
      <alignment horizontal="right" vertical="center" wrapText="1"/>
    </xf>
    <xf numFmtId="0" fontId="17" fillId="2" borderId="4" xfId="1" applyFont="1" applyFill="1" applyBorder="1" applyAlignment="1" applyProtection="1">
      <alignment horizontal="justify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2" xfId="1" applyFill="1" applyBorder="1" applyAlignment="1" applyProtection="1">
      <alignment horizontal="center" vertical="center" wrapText="1"/>
    </xf>
    <xf numFmtId="0" fontId="4" fillId="2" borderId="3" xfId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4" fontId="13" fillId="2" borderId="1" xfId="0" applyNumberFormat="1" applyFont="1" applyFill="1" applyBorder="1" applyAlignment="1">
      <alignment horizontal="justify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0" fontId="15" fillId="2" borderId="1" xfId="1" applyFont="1" applyFill="1" applyBorder="1" applyAlignment="1" applyProtection="1">
      <alignment horizontal="justify" vertical="center" wrapText="1"/>
    </xf>
    <xf numFmtId="0" fontId="15" fillId="2" borderId="3" xfId="1" applyFont="1" applyFill="1" applyBorder="1" applyAlignment="1" applyProtection="1">
      <alignment horizontal="justify" vertical="center" wrapText="1"/>
    </xf>
  </cellXfs>
  <cellStyles count="7">
    <cellStyle name="Hipervínculo" xfId="1" builtinId="8"/>
    <cellStyle name="Hipervínculo 3" xfId="2"/>
    <cellStyle name="Hipervínculo 4" xfId="3"/>
    <cellStyle name="Millares" xfId="4" builtinId="3"/>
    <cellStyle name="Moneda" xfId="5" builtinId="4"/>
    <cellStyle name="Normal" xfId="0" builtinId="0"/>
    <cellStyle name="Norm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AppData/Local/Temp/1/Rar$DI70.768/ESCANEADOS%20CATALOGO%20ELECTRONICO/NOVIEMBRE/MATERIAL%20DE%20OFICINA%20CDI.pdf" TargetMode="External"/><Relationship Id="rId21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42" Type="http://schemas.openxmlformats.org/officeDocument/2006/relationships/hyperlink" Target="../../../../../AppData/AppData/Local/Temp/LOTAIP%20NOVIEMBRE/CE-20180001430758.pdf" TargetMode="External"/><Relationship Id="rId47" Type="http://schemas.openxmlformats.org/officeDocument/2006/relationships/hyperlink" Target="../../../../../AppData/AppData/Local/Temp/LOTAIP%20NOVIEMBRE/CE-20180001430763.pdf" TargetMode="External"/><Relationship Id="rId63" Type="http://schemas.openxmlformats.org/officeDocument/2006/relationships/hyperlink" Target="../../../../../AppData/AppData/Local/Temp/LOTAIP%20NOVIEMBRE/CE-20180001430779.pdf" TargetMode="External"/><Relationship Id="rId68" Type="http://schemas.openxmlformats.org/officeDocument/2006/relationships/hyperlink" Target="../../../../../AppData/AppData/Local/Temp/LOTAIP%20NOVIEMBRE/CE-20180001430784.pdf" TargetMode="External"/><Relationship Id="rId84" Type="http://schemas.openxmlformats.org/officeDocument/2006/relationships/hyperlink" Target="../../../../../AppData/AppData/Local/Temp/LOTAIP%20NOVIEMBRE/CE-20180001430800.pdf" TargetMode="External"/><Relationship Id="rId89" Type="http://schemas.openxmlformats.org/officeDocument/2006/relationships/hyperlink" Target="../../../../../AppData/AppData/Local/Temp/LOTAIP%20NOVIEMBRE/CE-20180001430805.pdf" TargetMode="External"/><Relationship Id="rId16" Type="http://schemas.openxmlformats.org/officeDocument/2006/relationships/hyperlink" Target="https://www.compraspublicas.gob.ec/ProcesoContratacion/compras/PC/informacionProcesoContratacion2.cpe?idSoliCompra=98x2AiJZc7UwJTUnzhVIxo7taadxbcIzqTcTEO9tbn8," TargetMode="External"/><Relationship Id="rId11" Type="http://schemas.openxmlformats.org/officeDocument/2006/relationships/hyperlink" Target="https://catalogo.compraspublicas.gob.ec/ordenes" TargetMode="External"/><Relationship Id="rId32" Type="http://schemas.openxmlformats.org/officeDocument/2006/relationships/hyperlink" Target="https://www.compraspublicas.gob.ec/ProcesoContratacion/compras/PC/informacionProcesoContratacion2.cpe?idSoliCompra=v7MsCUtAPj4h5p8psG7mC0IRM0r-j9rXbB0TjRcu3qc," TargetMode="External"/><Relationship Id="rId37" Type="http://schemas.openxmlformats.org/officeDocument/2006/relationships/hyperlink" Target="../../../../../AppData/AppData/Local/Temp/LOTAIP%20NOVIEMBRE/CE-20180001430753.pdf" TargetMode="External"/><Relationship Id="rId53" Type="http://schemas.openxmlformats.org/officeDocument/2006/relationships/hyperlink" Target="../../../../../AppData/AppData/Local/Temp/LOTAIP%20NOVIEMBRE/CE-20180001430769.pdf" TargetMode="External"/><Relationship Id="rId58" Type="http://schemas.openxmlformats.org/officeDocument/2006/relationships/hyperlink" Target="../../../../../AppData/AppData/Local/Temp/LOTAIP%20NOVIEMBRE/CE-20180001430774.pdf" TargetMode="External"/><Relationship Id="rId74" Type="http://schemas.openxmlformats.org/officeDocument/2006/relationships/hyperlink" Target="../../../../../AppData/AppData/Local/Temp/LOTAIP%20NOVIEMBRE/CE-20180001430790.pdf" TargetMode="External"/><Relationship Id="rId79" Type="http://schemas.openxmlformats.org/officeDocument/2006/relationships/hyperlink" Target="../../../../../AppData/AppData/Local/Temp/LOTAIP%20NOVIEMBRE/CE-20180001430795.pdf" TargetMode="External"/><Relationship Id="rId5" Type="http://schemas.openxmlformats.org/officeDocument/2006/relationships/hyperlink" Target="https://catalogo.compraspublicas.gob.ec/ordenes" TargetMode="External"/><Relationship Id="rId90" Type="http://schemas.openxmlformats.org/officeDocument/2006/relationships/hyperlink" Target="../../../../../AppData/AppData/Local/Temp/LOTAIP%20NOVIEMBRE/CE-20180001435287.pdf" TargetMode="External"/><Relationship Id="rId95" Type="http://schemas.openxmlformats.org/officeDocument/2006/relationships/hyperlink" Target="../../../../../AppData/Local/Temp/1/Rar$DI70.768/LOTAIP%20&#205;NFIMA%20MES%20DE%20NOVIEMBRE.xlsx" TargetMode="External"/><Relationship Id="rId22" Type="http://schemas.openxmlformats.org/officeDocument/2006/relationships/hyperlink" Target="../../../../../AppData/Local/Temp/1/Rar$DI70.768/ESCANEADOS%20CATALOGO%20ELECTRONICO/NOVIEMBRE/ALQUILER%20DE%20VEHICULOS%20PLAN%20FAMILIA.pdf" TargetMode="External"/><Relationship Id="rId27" Type="http://schemas.openxmlformats.org/officeDocument/2006/relationships/hyperlink" Target="../../../../../AppData/Local/Temp/1/Rar$DI70.768/ESCANEADOS%20CATALOGO%20ELECTRONICO/NOVIEMBRE/MATERIAL%20DE%20OFICINA%20DISTRITO.pdf" TargetMode="External"/><Relationship Id="rId43" Type="http://schemas.openxmlformats.org/officeDocument/2006/relationships/hyperlink" Target="../../../../../AppData/AppData/Local/Temp/LOTAIP%20NOVIEMBRE/CE-20180001430759.pdf" TargetMode="External"/><Relationship Id="rId48" Type="http://schemas.openxmlformats.org/officeDocument/2006/relationships/hyperlink" Target="../../../../../AppData/AppData/Local/Temp/LOTAIP%20NOVIEMBRE/CE-20180001430764.pdf" TargetMode="External"/><Relationship Id="rId64" Type="http://schemas.openxmlformats.org/officeDocument/2006/relationships/hyperlink" Target="../../../../../AppData/AppData/Local/Temp/LOTAIP%20NOVIEMBRE/CE-20180001430780.pdf" TargetMode="External"/><Relationship Id="rId69" Type="http://schemas.openxmlformats.org/officeDocument/2006/relationships/hyperlink" Target="../../../../../AppData/AppData/Local/Temp/LOTAIP%20NOVIEMBRE/CE-20180001430785.pdf" TargetMode="External"/><Relationship Id="rId80" Type="http://schemas.openxmlformats.org/officeDocument/2006/relationships/hyperlink" Target="../../../../../AppData/AppData/Local/Temp/LOTAIP%20NOVIEMBRE/CE-20180001430796.pdf" TargetMode="External"/><Relationship Id="rId85" Type="http://schemas.openxmlformats.org/officeDocument/2006/relationships/hyperlink" Target="../../../../../AppData/AppData/Local/Temp/LOTAIP%20NOVIEMBRE/CE-20180001430801.pdf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www.compraspublicas.gob.ec/ProcesoContratacion/compras/PC/informacionProcesoContratacion2.cpe?idSoliCompra=GYkWxaiY-fEK9nlP0z3lYTwjghRo70LmgalDAbwn8Xk," TargetMode="External"/><Relationship Id="rId25" Type="http://schemas.openxmlformats.org/officeDocument/2006/relationships/hyperlink" Target="https://www.compraspublicas.gob.ec/ProcesoContratacion/compras/CR/mostrarferia.cpe?idSoliCompra=KfcKlB_wNiiHvJ9QqvMSotG3zKthr1hoNDJ_YvPxdoM," TargetMode="External"/><Relationship Id="rId33" Type="http://schemas.openxmlformats.org/officeDocument/2006/relationships/hyperlink" Target="../../../../../AppData/Local/Temp/1/Rar$DI70.768/ORDEN%20DE%20CATALOGO.pdf" TargetMode="External"/><Relationship Id="rId38" Type="http://schemas.openxmlformats.org/officeDocument/2006/relationships/hyperlink" Target="../../../../../AppData/AppData/Local/Temp/LOTAIP%20NOVIEMBRE/CE-20180001430754.pdf" TargetMode="External"/><Relationship Id="rId46" Type="http://schemas.openxmlformats.org/officeDocument/2006/relationships/hyperlink" Target="../../../../../AppData/AppData/Local/Temp/LOTAIP%20NOVIEMBRE/CE-20180001430762.pdf" TargetMode="External"/><Relationship Id="rId59" Type="http://schemas.openxmlformats.org/officeDocument/2006/relationships/hyperlink" Target="../../../../../AppData/AppData/Local/Temp/LOTAIP%20NOVIEMBRE/CE-20180001430775.pdf" TargetMode="External"/><Relationship Id="rId67" Type="http://schemas.openxmlformats.org/officeDocument/2006/relationships/hyperlink" Target="../../../../../AppData/AppData/Local/Temp/LOTAIP%20NOVIEMBRE/CE-20180001430783.pdf" TargetMode="External"/><Relationship Id="rId20" Type="http://schemas.openxmlformats.org/officeDocument/2006/relationships/hyperlink" Target="https://www.compraspublicas.gob.ec/ProcesoContratacion/compras/PC/informacionProcesoContratacion2.cpe?idSoliCompra=wUeBwNNjvurZdSSlzSMikoCrd_IKoX6BNq20CeZ5dlw," TargetMode="External"/><Relationship Id="rId41" Type="http://schemas.openxmlformats.org/officeDocument/2006/relationships/hyperlink" Target="../../../../../AppData/AppData/Local/Temp/LOTAIP%20NOVIEMBRE/CE-20180001430757.pdf" TargetMode="External"/><Relationship Id="rId54" Type="http://schemas.openxmlformats.org/officeDocument/2006/relationships/hyperlink" Target="../../../../../AppData/AppData/Local/Temp/LOTAIP%20NOVIEMBRE/CE-20180001430770.pdf" TargetMode="External"/><Relationship Id="rId62" Type="http://schemas.openxmlformats.org/officeDocument/2006/relationships/hyperlink" Target="../../../../../AppData/AppData/Local/Temp/LOTAIP%20NOVIEMBRE/CE-20180001430778.pdf" TargetMode="External"/><Relationship Id="rId70" Type="http://schemas.openxmlformats.org/officeDocument/2006/relationships/hyperlink" Target="../../../../../AppData/AppData/Local/Temp/LOTAIP%20NOVIEMBRE/CE-20180001430786.pdf" TargetMode="External"/><Relationship Id="rId75" Type="http://schemas.openxmlformats.org/officeDocument/2006/relationships/hyperlink" Target="../../../../../AppData/AppData/Local/Temp/LOTAIP%20NOVIEMBRE/CE-20180001430791.pdf" TargetMode="External"/><Relationship Id="rId83" Type="http://schemas.openxmlformats.org/officeDocument/2006/relationships/hyperlink" Target="../../../../../AppData/AppData/Local/Temp/LOTAIP%20NOVIEMBRE/CE-20180001430799.pdf" TargetMode="External"/><Relationship Id="rId88" Type="http://schemas.openxmlformats.org/officeDocument/2006/relationships/hyperlink" Target="../../../../../AppData/AppData/Local/Temp/LOTAIP%20NOVIEMBRE/CE-20180001430804.pdf" TargetMode="External"/><Relationship Id="rId91" Type="http://schemas.openxmlformats.org/officeDocument/2006/relationships/hyperlink" Target="../../../../../AppData/AppData/Local/Temp/LOTAIP%20NOVIEMBRE/CE-20180001435297.pdf" TargetMode="External"/><Relationship Id="rId96" Type="http://schemas.openxmlformats.org/officeDocument/2006/relationships/hyperlink" Target="../../../../../AppData/Local/Temp/1/Rar$DI70.768/LOTAIP%20&#205;NFIMA%20MES%20DE%20NOVIEMBRE.xlsx" TargetMode="External"/><Relationship Id="rId1" Type="http://schemas.openxmlformats.org/officeDocument/2006/relationships/hyperlink" Target="http://portal.compraspublicas.gob.ec/compraspublicas/node/3519" TargetMode="External"/><Relationship Id="rId6" Type="http://schemas.openxmlformats.org/officeDocument/2006/relationships/hyperlink" Target="https://www.compraspublicas.gob.ec/ProcesoContratacion/compras/PC/informacionProcesoContratacion2.cpe?idSoliCompra=dEqUAYl39yoI-NzphZt2WJIHiEW13UiVS__FCAzO6nI," TargetMode="External"/><Relationship Id="rId15" Type="http://schemas.openxmlformats.org/officeDocument/2006/relationships/hyperlink" Target="https://www.compraspublicas.gob.ec/ProcesoContratacion/compras/PC/informacionProcesoContratacion2.cpe?idSoliCompra=HSGP9Fqga3RGpT5sal3256gE6KxzOyJ_UGoP38go6QE," TargetMode="External"/><Relationship Id="rId23" Type="http://schemas.openxmlformats.org/officeDocument/2006/relationships/hyperlink" Target="https://www.compraspublicas.gob.ec/ProcesoContratacion/compras/PC/informacionProcesoContratacion2.cpe?idSoliCompra=FBTQAxCGyaPWRlFpqLtkHbi7RgnZ9B6CY71DGS7K_ME," TargetMode="External"/><Relationship Id="rId28" Type="http://schemas.openxmlformats.org/officeDocument/2006/relationships/hyperlink" Target="../../../../../AppData/Local/Temp/1/Rar$DI70.768/ESCANEADOS%20CATALOGO%20ELECTRONICO/NOVIEMBRE/MATERIAL%20DE%20OFICINA%20CDI.pdf" TargetMode="External"/><Relationship Id="rId36" Type="http://schemas.openxmlformats.org/officeDocument/2006/relationships/hyperlink" Target="../../../../../AppData/AppData/Local/Temp/LOTAIP%20NOVIEMBRE/CE-20180001427707.pdf" TargetMode="External"/><Relationship Id="rId49" Type="http://schemas.openxmlformats.org/officeDocument/2006/relationships/hyperlink" Target="../../../../../AppData/AppData/Local/Temp/LOTAIP%20NOVIEMBRE/CE-20180001430765.pdf" TargetMode="External"/><Relationship Id="rId57" Type="http://schemas.openxmlformats.org/officeDocument/2006/relationships/hyperlink" Target="../../../../../AppData/AppData/Local/Temp/LOTAIP%20NOVIEMBRE/CE-20180001430773.pdf" TargetMode="External"/><Relationship Id="rId10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catalogo.compraspublicas.gob.ec/ordenes" TargetMode="External"/><Relationship Id="rId44" Type="http://schemas.openxmlformats.org/officeDocument/2006/relationships/hyperlink" Target="../../../../../AppData/AppData/Local/Temp/LOTAIP%20NOVIEMBRE/CE-20180001430760.pdf" TargetMode="External"/><Relationship Id="rId52" Type="http://schemas.openxmlformats.org/officeDocument/2006/relationships/hyperlink" Target="../../../../../AppData/AppData/Local/Temp/LOTAIP%20NOVIEMBRE/CE-20180001430768.pdf" TargetMode="External"/><Relationship Id="rId60" Type="http://schemas.openxmlformats.org/officeDocument/2006/relationships/hyperlink" Target="../../../../../AppData/AppData/Local/Temp/LOTAIP%20NOVIEMBRE/CE-20180001430776.pdf" TargetMode="External"/><Relationship Id="rId65" Type="http://schemas.openxmlformats.org/officeDocument/2006/relationships/hyperlink" Target="../../../../../AppData/AppData/Local/Temp/LOTAIP%20NOVIEMBRE/CE-20180001430781.pdf" TargetMode="External"/><Relationship Id="rId73" Type="http://schemas.openxmlformats.org/officeDocument/2006/relationships/hyperlink" Target="../../../../../AppData/AppData/Local/Temp/LOTAIP%20NOVIEMBRE/CE-20180001430789.pdf" TargetMode="External"/><Relationship Id="rId78" Type="http://schemas.openxmlformats.org/officeDocument/2006/relationships/hyperlink" Target="../../../../../AppData/AppData/Local/Temp/LOTAIP%20NOVIEMBRE/CE-20180001430794.pdf" TargetMode="External"/><Relationship Id="rId81" Type="http://schemas.openxmlformats.org/officeDocument/2006/relationships/hyperlink" Target="../../../../../AppData/AppData/Local/Temp/LOTAIP%20NOVIEMBRE/CE-20180001430797.pdf" TargetMode="External"/><Relationship Id="rId86" Type="http://schemas.openxmlformats.org/officeDocument/2006/relationships/hyperlink" Target="../../../../../AppData/AppData/Local/Temp/LOTAIP%20NOVIEMBRE/CE-20180001430802.pdf" TargetMode="External"/><Relationship Id="rId94" Type="http://schemas.openxmlformats.org/officeDocument/2006/relationships/hyperlink" Target="https://www.compraspublicas.gob.ec/ProcesoContratacion/compras/IC/buscarInfima.cpe" TargetMode="External"/><Relationship Id="rId99" Type="http://schemas.openxmlformats.org/officeDocument/2006/relationships/hyperlink" Target="mailto:vigilancia.compraspublicas@quitohonesto.gob.ec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catalogo.compraspublicas.gob.ec/ordenes" TargetMode="External"/><Relationship Id="rId9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www.compraspublicas.gob.ec/ProcesoContratacion/compras/PC/informacionProcesoContratacion2.cpe?idSoliCompra=SHiYoA1V8NuXJz_kVq3xRwxPes2Jxp1ZxnXFrJ9ijg0," TargetMode="External"/><Relationship Id="rId39" Type="http://schemas.openxmlformats.org/officeDocument/2006/relationships/hyperlink" Target="../../../../../AppData/AppData/Local/Temp/LOTAIP%20NOVIEMBRE/CE-20180001430755.pdf" TargetMode="External"/><Relationship Id="rId34" Type="http://schemas.openxmlformats.org/officeDocument/2006/relationships/hyperlink" Target="../../../../../AppData/AppData/Local/Temp/LOTAIP%20NOVIEMBRE/CE-20180001415788.pdf" TargetMode="External"/><Relationship Id="rId50" Type="http://schemas.openxmlformats.org/officeDocument/2006/relationships/hyperlink" Target="../../../../../AppData/AppData/Local/Temp/LOTAIP%20NOVIEMBRE/CE-20180001430766.pdf" TargetMode="External"/><Relationship Id="rId55" Type="http://schemas.openxmlformats.org/officeDocument/2006/relationships/hyperlink" Target="../../../../../AppData/AppData/Local/Temp/LOTAIP%20NOVIEMBRE/CE-20180001430771.pdf" TargetMode="External"/><Relationship Id="rId76" Type="http://schemas.openxmlformats.org/officeDocument/2006/relationships/hyperlink" Target="../../../../../AppData/AppData/Local/Temp/LOTAIP%20NOVIEMBRE/CE-20180001430792.pdf" TargetMode="External"/><Relationship Id="rId97" Type="http://schemas.openxmlformats.org/officeDocument/2006/relationships/hyperlink" Target="https://www.compraspublicas.gob.ec/ProcesoContratacion/compras/IC/buscarInfima.cpe" TargetMode="External"/><Relationship Id="rId7" Type="http://schemas.openxmlformats.org/officeDocument/2006/relationships/hyperlink" Target="https://catalogo.compraspublicas.gob.ec/ordenes" TargetMode="External"/><Relationship Id="rId71" Type="http://schemas.openxmlformats.org/officeDocument/2006/relationships/hyperlink" Target="../../../../../AppData/AppData/Local/Temp/LOTAIP%20NOVIEMBRE/CE-20180001430787.pdf" TargetMode="External"/><Relationship Id="rId92" Type="http://schemas.openxmlformats.org/officeDocument/2006/relationships/hyperlink" Target="../../../../../AppData/AppData/Local/Temp/LOTAIP%20NOVIEMBRE/CE-20180001435310.pdf" TargetMode="External"/><Relationship Id="rId2" Type="http://schemas.openxmlformats.org/officeDocument/2006/relationships/hyperlink" Target="http://www.compraspublicas.gob.ec/" TargetMode="External"/><Relationship Id="rId29" Type="http://schemas.openxmlformats.org/officeDocument/2006/relationships/hyperlink" Target="../../../../../AppData/Local/Temp/1/Rar$DI70.768/ESCANEADOS%20CATALOGO%20ELECTRONICO/NOVIEMBRE/MATERIAL%20DE%20OFICINA%20CNG.pdf" TargetMode="External"/><Relationship Id="rId24" Type="http://schemas.openxmlformats.org/officeDocument/2006/relationships/hyperlink" Target="https://www.compraspublicas.gob.ec/ProcesoContratacion/compras/CR/mostrarferia.cpe?idSoliCompra=KfcKlB_wNiiHvJ9QqvMSotG3zKthr1hoNDJ_YvPxdoM," TargetMode="External"/><Relationship Id="rId40" Type="http://schemas.openxmlformats.org/officeDocument/2006/relationships/hyperlink" Target="../../../../../AppData/AppData/Local/Temp/LOTAIP%20NOVIEMBRE/CE-20180001430756.pdf" TargetMode="External"/><Relationship Id="rId45" Type="http://schemas.openxmlformats.org/officeDocument/2006/relationships/hyperlink" Target="../../../../../AppData/AppData/Local/Temp/LOTAIP%20NOVIEMBRE/CE-20180001430761.pdf" TargetMode="External"/><Relationship Id="rId66" Type="http://schemas.openxmlformats.org/officeDocument/2006/relationships/hyperlink" Target="../../../../../AppData/AppData/Local/Temp/LOTAIP%20NOVIEMBRE/CE-20180001430782.pdf" TargetMode="External"/><Relationship Id="rId87" Type="http://schemas.openxmlformats.org/officeDocument/2006/relationships/hyperlink" Target="../../../../../AppData/AppData/Local/Temp/LOTAIP%20NOVIEMBRE/CE-20180001430803.pdf" TargetMode="External"/><Relationship Id="rId61" Type="http://schemas.openxmlformats.org/officeDocument/2006/relationships/hyperlink" Target="../../../../../AppData/AppData/Local/Temp/LOTAIP%20NOVIEMBRE/CE-20180001430777.pdf" TargetMode="External"/><Relationship Id="rId82" Type="http://schemas.openxmlformats.org/officeDocument/2006/relationships/hyperlink" Target="../../../../../AppData/AppData/Local/Temp/LOTAIP%20NOVIEMBRE/CE-20180001430798.pdf" TargetMode="External"/><Relationship Id="rId19" Type="http://schemas.openxmlformats.org/officeDocument/2006/relationships/hyperlink" Target="https://www.compraspublicas.gob.ec/ProcesoContratacion/compras/PC/informacionProcesoContratacion2.cpe?idSoliCompra=c86eg2Qra73uTcvkffaxLSooMDvriV_3TtZp9n-1L5Y," TargetMode="External"/><Relationship Id="rId14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hyperlink" Target="../../../../../AppData/AppData/Local/Temp/LOTAIP%20NOVIEMBRE/CE-20180001427706.pdf" TargetMode="External"/><Relationship Id="rId56" Type="http://schemas.openxmlformats.org/officeDocument/2006/relationships/hyperlink" Target="../../../../../AppData/AppData/Local/Temp/LOTAIP%20NOVIEMBRE/CE-20180001430772.pdf" TargetMode="External"/><Relationship Id="rId77" Type="http://schemas.openxmlformats.org/officeDocument/2006/relationships/hyperlink" Target="../../../../../AppData/AppData/Local/Temp/LOTAIP%20NOVIEMBRE/CE-20180001430793.pdf" TargetMode="External"/><Relationship Id="rId100" Type="http://schemas.openxmlformats.org/officeDocument/2006/relationships/hyperlink" Target="mailto:flavio.medina@inclusion.gob.ec" TargetMode="Externa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../../../../../AppData/AppData/Local/Temp/LOTAIP%20NOVIEMBRE/CE-20180001430767.pdf" TargetMode="External"/><Relationship Id="rId72" Type="http://schemas.openxmlformats.org/officeDocument/2006/relationships/hyperlink" Target="../../../../../AppData/AppData/Local/Temp/LOTAIP%20NOVIEMBRE/CE-20180001430788.pdf" TargetMode="External"/><Relationship Id="rId93" Type="http://schemas.openxmlformats.org/officeDocument/2006/relationships/hyperlink" Target="../../../../../AppData/AppData/Local/Temp/LOTAIP%20NOVIEMBRE/CE-20180001435320.pdf" TargetMode="External"/><Relationship Id="rId98" Type="http://schemas.openxmlformats.org/officeDocument/2006/relationships/hyperlink" Target="https://www.compraspublicas.gob.ec/ProcesoContratacion/compras/IC/buscarInfima.cpe" TargetMode="External"/><Relationship Id="rId3" Type="http://schemas.openxmlformats.org/officeDocument/2006/relationships/hyperlink" Target="https://www.compraspublicas.gob.ec/ProcesoContratacion/compras/PC/buscarPACe.cp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9"/>
  <sheetViews>
    <sheetView tabSelected="1" zoomScale="50" zoomScaleNormal="50" workbookViewId="0">
      <selection activeCell="I119" sqref="I119:P119"/>
    </sheetView>
  </sheetViews>
  <sheetFormatPr baseColWidth="10" defaultRowHeight="18" x14ac:dyDescent="0.25"/>
  <cols>
    <col min="1" max="1" width="18.85546875" style="1" customWidth="1"/>
    <col min="2" max="2" width="18.140625" style="2" customWidth="1"/>
    <col min="3" max="3" width="20.85546875" customWidth="1"/>
    <col min="4" max="4" width="22.140625" customWidth="1"/>
    <col min="5" max="5" width="19.85546875" customWidth="1"/>
    <col min="6" max="6" width="18.85546875" customWidth="1"/>
    <col min="7" max="7" width="17.42578125" customWidth="1"/>
    <col min="8" max="8" width="18" customWidth="1"/>
    <col min="9" max="9" width="18.28515625" customWidth="1"/>
    <col min="10" max="10" width="6.140625" customWidth="1"/>
    <col min="11" max="11" width="14.140625" customWidth="1"/>
    <col min="12" max="12" width="12.28515625" customWidth="1"/>
    <col min="13" max="14" width="16.7109375" customWidth="1"/>
    <col min="15" max="15" width="26.140625" customWidth="1"/>
    <col min="16" max="16" width="27.140625" customWidth="1"/>
    <col min="17" max="43" width="11.42578125" style="3"/>
  </cols>
  <sheetData>
    <row r="1" spans="1:43" s="6" customFormat="1" ht="39.75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s="6" customFormat="1" ht="54" customHeight="1" x14ac:dyDescent="0.2">
      <c r="A2" s="140" t="s">
        <v>21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s="6" customFormat="1" ht="45.75" customHeight="1" x14ac:dyDescent="0.2">
      <c r="A3" s="146" t="s">
        <v>17</v>
      </c>
      <c r="B3" s="152"/>
      <c r="C3" s="152"/>
      <c r="D3" s="152"/>
      <c r="E3" s="152"/>
      <c r="F3" s="152"/>
      <c r="G3" s="152"/>
      <c r="H3" s="152"/>
      <c r="I3" s="152"/>
      <c r="J3" s="147"/>
      <c r="K3" s="144" t="s">
        <v>16</v>
      </c>
      <c r="L3" s="144"/>
      <c r="M3" s="144"/>
      <c r="N3" s="144"/>
      <c r="O3" s="144"/>
      <c r="P3" s="14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s="6" customFormat="1" ht="45.75" customHeight="1" x14ac:dyDescent="0.2">
      <c r="A4" s="146" t="s">
        <v>18</v>
      </c>
      <c r="B4" s="152"/>
      <c r="C4" s="152"/>
      <c r="D4" s="152"/>
      <c r="E4" s="152"/>
      <c r="F4" s="152"/>
      <c r="G4" s="152"/>
      <c r="H4" s="152"/>
      <c r="I4" s="152"/>
      <c r="J4" s="147"/>
      <c r="K4" s="142" t="s">
        <v>8</v>
      </c>
      <c r="L4" s="142"/>
      <c r="M4" s="142"/>
      <c r="N4" s="142"/>
      <c r="O4" s="142"/>
      <c r="P4" s="143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s="6" customFormat="1" ht="45.75" customHeight="1" x14ac:dyDescent="0.2">
      <c r="A5" s="146" t="s">
        <v>19</v>
      </c>
      <c r="B5" s="152"/>
      <c r="C5" s="152"/>
      <c r="D5" s="152"/>
      <c r="E5" s="152"/>
      <c r="F5" s="152"/>
      <c r="G5" s="152"/>
      <c r="H5" s="152"/>
      <c r="I5" s="152"/>
      <c r="J5" s="147"/>
      <c r="K5" s="142" t="s">
        <v>20</v>
      </c>
      <c r="L5" s="142"/>
      <c r="M5" s="142"/>
      <c r="N5" s="142"/>
      <c r="O5" s="142"/>
      <c r="P5" s="143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s="6" customFormat="1" ht="47.25" customHeight="1" x14ac:dyDescent="0.2">
      <c r="A6" s="150" t="s">
        <v>9</v>
      </c>
      <c r="B6" s="150"/>
      <c r="C6" s="150" t="s">
        <v>11</v>
      </c>
      <c r="D6" s="150"/>
      <c r="E6" s="146" t="s">
        <v>12</v>
      </c>
      <c r="F6" s="152"/>
      <c r="G6" s="152"/>
      <c r="H6" s="147"/>
      <c r="I6" s="146" t="s">
        <v>23</v>
      </c>
      <c r="J6" s="147"/>
      <c r="K6" s="148" t="s">
        <v>15</v>
      </c>
      <c r="L6" s="149"/>
      <c r="M6" s="148" t="s">
        <v>10</v>
      </c>
      <c r="N6" s="151"/>
      <c r="O6" s="151"/>
      <c r="P6" s="149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s="8" customFormat="1" ht="87" customHeight="1" x14ac:dyDescent="0.2">
      <c r="A7" s="128" t="s">
        <v>31</v>
      </c>
      <c r="B7" s="129"/>
      <c r="C7" s="130" t="s">
        <v>27</v>
      </c>
      <c r="D7" s="130"/>
      <c r="E7" s="131" t="s">
        <v>32</v>
      </c>
      <c r="F7" s="132"/>
      <c r="G7" s="132"/>
      <c r="H7" s="133"/>
      <c r="I7" s="66">
        <v>671.16</v>
      </c>
      <c r="J7" s="67"/>
      <c r="K7" s="134" t="s">
        <v>28</v>
      </c>
      <c r="L7" s="135"/>
      <c r="M7" s="119" t="s">
        <v>44</v>
      </c>
      <c r="N7" s="120"/>
      <c r="O7" s="120"/>
      <c r="P7" s="121"/>
      <c r="Q7" s="7"/>
      <c r="R7" s="12"/>
      <c r="S7" s="7"/>
      <c r="T7" s="7"/>
      <c r="U7" s="7"/>
      <c r="V7" s="12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s="8" customFormat="1" ht="87" customHeight="1" x14ac:dyDescent="0.2">
      <c r="A8" s="128" t="s">
        <v>33</v>
      </c>
      <c r="B8" s="129"/>
      <c r="C8" s="130" t="s">
        <v>27</v>
      </c>
      <c r="D8" s="130"/>
      <c r="E8" s="131" t="s">
        <v>34</v>
      </c>
      <c r="F8" s="132"/>
      <c r="G8" s="132"/>
      <c r="H8" s="133"/>
      <c r="I8" s="66">
        <v>210.85</v>
      </c>
      <c r="J8" s="67"/>
      <c r="K8" s="134" t="s">
        <v>28</v>
      </c>
      <c r="L8" s="135"/>
      <c r="M8" s="119" t="s">
        <v>45</v>
      </c>
      <c r="N8" s="120"/>
      <c r="O8" s="120"/>
      <c r="P8" s="121"/>
      <c r="Q8" s="7"/>
      <c r="R8" s="12"/>
      <c r="S8" s="7"/>
      <c r="T8" s="7"/>
      <c r="U8" s="7"/>
      <c r="V8" s="12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8" customFormat="1" ht="87" customHeight="1" x14ac:dyDescent="0.2">
      <c r="A9" s="128" t="s">
        <v>35</v>
      </c>
      <c r="B9" s="129"/>
      <c r="C9" s="130" t="s">
        <v>27</v>
      </c>
      <c r="D9" s="130"/>
      <c r="E9" s="131" t="s">
        <v>43</v>
      </c>
      <c r="F9" s="132"/>
      <c r="G9" s="132"/>
      <c r="H9" s="133"/>
      <c r="I9" s="66">
        <v>115.74</v>
      </c>
      <c r="J9" s="67"/>
      <c r="K9" s="134" t="s">
        <v>28</v>
      </c>
      <c r="L9" s="135"/>
      <c r="M9" s="119" t="s">
        <v>46</v>
      </c>
      <c r="N9" s="120"/>
      <c r="O9" s="120"/>
      <c r="P9" s="121"/>
      <c r="Q9" s="7"/>
      <c r="R9" s="12"/>
      <c r="S9" s="7"/>
      <c r="T9" s="7"/>
      <c r="U9" s="7"/>
      <c r="V9" s="12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s="8" customFormat="1" ht="87" customHeight="1" x14ac:dyDescent="0.2">
      <c r="A10" s="128" t="s">
        <v>36</v>
      </c>
      <c r="B10" s="129"/>
      <c r="C10" s="130" t="s">
        <v>27</v>
      </c>
      <c r="D10" s="130"/>
      <c r="E10" s="131" t="s">
        <v>37</v>
      </c>
      <c r="F10" s="132"/>
      <c r="G10" s="132"/>
      <c r="H10" s="133"/>
      <c r="I10" s="66">
        <v>296.68</v>
      </c>
      <c r="J10" s="67"/>
      <c r="K10" s="134" t="s">
        <v>28</v>
      </c>
      <c r="L10" s="135"/>
      <c r="M10" s="119" t="s">
        <v>47</v>
      </c>
      <c r="N10" s="120"/>
      <c r="O10" s="120"/>
      <c r="P10" s="121"/>
      <c r="Q10" s="7"/>
      <c r="R10" s="12"/>
      <c r="S10" s="7"/>
      <c r="T10" s="7"/>
      <c r="U10" s="7"/>
      <c r="V10" s="12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s="8" customFormat="1" ht="87" customHeight="1" x14ac:dyDescent="0.2">
      <c r="A11" s="128" t="s">
        <v>38</v>
      </c>
      <c r="B11" s="129"/>
      <c r="C11" s="130" t="s">
        <v>27</v>
      </c>
      <c r="D11" s="130"/>
      <c r="E11" s="131" t="s">
        <v>39</v>
      </c>
      <c r="F11" s="132"/>
      <c r="G11" s="132"/>
      <c r="H11" s="133"/>
      <c r="I11" s="66">
        <v>212.8</v>
      </c>
      <c r="J11" s="67"/>
      <c r="K11" s="134" t="s">
        <v>28</v>
      </c>
      <c r="L11" s="135"/>
      <c r="M11" s="119" t="s">
        <v>48</v>
      </c>
      <c r="N11" s="120"/>
      <c r="O11" s="120"/>
      <c r="P11" s="121"/>
      <c r="Q11" s="7"/>
      <c r="R11" s="12"/>
      <c r="S11" s="7"/>
      <c r="T11" s="7"/>
      <c r="U11" s="7"/>
      <c r="V11" s="12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s="8" customFormat="1" ht="87" customHeight="1" x14ac:dyDescent="0.2">
      <c r="A12" s="128" t="s">
        <v>40</v>
      </c>
      <c r="B12" s="129"/>
      <c r="C12" s="130" t="s">
        <v>27</v>
      </c>
      <c r="D12" s="130"/>
      <c r="E12" s="131" t="s">
        <v>39</v>
      </c>
      <c r="F12" s="132"/>
      <c r="G12" s="132"/>
      <c r="H12" s="133"/>
      <c r="I12" s="156">
        <v>0</v>
      </c>
      <c r="J12" s="157"/>
      <c r="K12" s="158" t="s">
        <v>41</v>
      </c>
      <c r="L12" s="159"/>
      <c r="M12" s="119" t="s">
        <v>48</v>
      </c>
      <c r="N12" s="120"/>
      <c r="O12" s="120"/>
      <c r="P12" s="121"/>
      <c r="Q12" s="7"/>
      <c r="R12" s="12"/>
      <c r="S12" s="7"/>
      <c r="T12" s="7"/>
      <c r="U12" s="7"/>
      <c r="V12" s="12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s="8" customFormat="1" ht="87" customHeight="1" x14ac:dyDescent="0.2">
      <c r="A13" s="128" t="s">
        <v>42</v>
      </c>
      <c r="B13" s="129"/>
      <c r="C13" s="130" t="s">
        <v>27</v>
      </c>
      <c r="D13" s="130"/>
      <c r="E13" s="131" t="s">
        <v>43</v>
      </c>
      <c r="F13" s="132"/>
      <c r="G13" s="132"/>
      <c r="H13" s="133"/>
      <c r="I13" s="66">
        <v>125.44</v>
      </c>
      <c r="J13" s="67"/>
      <c r="K13" s="134" t="s">
        <v>28</v>
      </c>
      <c r="L13" s="135"/>
      <c r="M13" s="119" t="s">
        <v>46</v>
      </c>
      <c r="N13" s="120"/>
      <c r="O13" s="120"/>
      <c r="P13" s="121"/>
      <c r="Q13" s="7"/>
      <c r="R13" s="12"/>
      <c r="S13" s="7"/>
      <c r="T13" s="7"/>
      <c r="U13" s="7"/>
      <c r="V13" s="12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s="8" customFormat="1" ht="87" customHeight="1" x14ac:dyDescent="0.2">
      <c r="A14" s="128" t="s">
        <v>63</v>
      </c>
      <c r="B14" s="129"/>
      <c r="C14" s="154" t="s">
        <v>27</v>
      </c>
      <c r="D14" s="154"/>
      <c r="E14" s="131" t="s">
        <v>64</v>
      </c>
      <c r="F14" s="132"/>
      <c r="G14" s="132"/>
      <c r="H14" s="133"/>
      <c r="I14" s="66">
        <v>2000</v>
      </c>
      <c r="J14" s="67"/>
      <c r="K14" s="134" t="s">
        <v>28</v>
      </c>
      <c r="L14" s="135"/>
      <c r="M14" s="119" t="s">
        <v>65</v>
      </c>
      <c r="N14" s="120"/>
      <c r="O14" s="120"/>
      <c r="P14" s="121"/>
      <c r="Q14" s="7"/>
      <c r="R14" s="12"/>
      <c r="S14" s="7"/>
      <c r="T14" s="7"/>
      <c r="U14" s="7"/>
      <c r="V14" s="12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s="8" customFormat="1" ht="87" customHeight="1" x14ac:dyDescent="0.2">
      <c r="A15" s="153" t="s">
        <v>49</v>
      </c>
      <c r="B15" s="129"/>
      <c r="C15" s="154" t="s">
        <v>29</v>
      </c>
      <c r="D15" s="154"/>
      <c r="E15" s="155" t="s">
        <v>56</v>
      </c>
      <c r="F15" s="132"/>
      <c r="G15" s="132"/>
      <c r="H15" s="133"/>
      <c r="I15" s="156">
        <v>2829.54</v>
      </c>
      <c r="J15" s="157"/>
      <c r="K15" s="134" t="s">
        <v>62</v>
      </c>
      <c r="L15" s="135"/>
      <c r="M15" s="119" t="s">
        <v>68</v>
      </c>
      <c r="N15" s="120"/>
      <c r="O15" s="120"/>
      <c r="P15" s="121"/>
      <c r="Q15" s="7"/>
      <c r="R15" s="12"/>
      <c r="S15" s="7"/>
      <c r="T15" s="7"/>
      <c r="U15" s="7"/>
      <c r="V15" s="12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s="8" customFormat="1" ht="87" customHeight="1" x14ac:dyDescent="0.2">
      <c r="A16" s="153" t="s">
        <v>50</v>
      </c>
      <c r="B16" s="129"/>
      <c r="C16" s="154" t="s">
        <v>55</v>
      </c>
      <c r="D16" s="154"/>
      <c r="E16" s="155" t="s">
        <v>57</v>
      </c>
      <c r="F16" s="132"/>
      <c r="G16" s="132"/>
      <c r="H16" s="133"/>
      <c r="I16" s="156">
        <v>6160.71</v>
      </c>
      <c r="J16" s="157"/>
      <c r="K16" s="134" t="s">
        <v>62</v>
      </c>
      <c r="L16" s="135"/>
      <c r="M16" s="119" t="s">
        <v>69</v>
      </c>
      <c r="N16" s="120"/>
      <c r="O16" s="120"/>
      <c r="P16" s="121"/>
      <c r="Q16" s="7"/>
      <c r="R16" s="12"/>
      <c r="S16" s="7"/>
      <c r="T16" s="7"/>
      <c r="U16" s="7"/>
      <c r="V16" s="12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s="8" customFormat="1" ht="87" customHeight="1" x14ac:dyDescent="0.2">
      <c r="A17" s="153" t="s">
        <v>51</v>
      </c>
      <c r="B17" s="129"/>
      <c r="C17" s="154" t="s">
        <v>55</v>
      </c>
      <c r="D17" s="154"/>
      <c r="E17" s="155" t="s">
        <v>58</v>
      </c>
      <c r="F17" s="132"/>
      <c r="G17" s="132"/>
      <c r="H17" s="133"/>
      <c r="I17" s="156">
        <v>1696.43</v>
      </c>
      <c r="J17" s="157"/>
      <c r="K17" s="158" t="s">
        <v>70</v>
      </c>
      <c r="L17" s="159"/>
      <c r="M17" s="119" t="s">
        <v>71</v>
      </c>
      <c r="N17" s="120"/>
      <c r="O17" s="120"/>
      <c r="P17" s="121"/>
      <c r="Q17" s="7"/>
      <c r="R17" s="12"/>
      <c r="S17" s="7"/>
      <c r="T17" s="7"/>
      <c r="U17" s="7"/>
      <c r="V17" s="12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s="8" customFormat="1" ht="87" customHeight="1" x14ac:dyDescent="0.2">
      <c r="A18" s="153" t="s">
        <v>52</v>
      </c>
      <c r="B18" s="129"/>
      <c r="C18" s="154" t="s">
        <v>55</v>
      </c>
      <c r="D18" s="154"/>
      <c r="E18" s="155" t="s">
        <v>59</v>
      </c>
      <c r="F18" s="132"/>
      <c r="G18" s="132"/>
      <c r="H18" s="133"/>
      <c r="I18" s="156">
        <v>2250</v>
      </c>
      <c r="J18" s="157"/>
      <c r="K18" s="134" t="s">
        <v>67</v>
      </c>
      <c r="L18" s="135"/>
      <c r="M18" s="119" t="s">
        <v>72</v>
      </c>
      <c r="N18" s="120"/>
      <c r="O18" s="120"/>
      <c r="P18" s="121"/>
      <c r="Q18" s="7"/>
      <c r="R18" s="12"/>
      <c r="S18" s="7"/>
      <c r="T18" s="7"/>
      <c r="U18" s="7"/>
      <c r="V18" s="12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s="8" customFormat="1" ht="87" customHeight="1" x14ac:dyDescent="0.2">
      <c r="A19" s="153" t="s">
        <v>53</v>
      </c>
      <c r="B19" s="129"/>
      <c r="C19" s="154" t="s">
        <v>29</v>
      </c>
      <c r="D19" s="154"/>
      <c r="E19" s="155" t="s">
        <v>60</v>
      </c>
      <c r="F19" s="132"/>
      <c r="G19" s="132"/>
      <c r="H19" s="133"/>
      <c r="I19" s="156">
        <v>539.36</v>
      </c>
      <c r="J19" s="157"/>
      <c r="K19" s="134" t="s">
        <v>66</v>
      </c>
      <c r="L19" s="135"/>
      <c r="M19" s="119" t="s">
        <v>73</v>
      </c>
      <c r="N19" s="120"/>
      <c r="O19" s="120"/>
      <c r="P19" s="121"/>
      <c r="Q19" s="7"/>
      <c r="R19" s="12"/>
      <c r="S19" s="7"/>
      <c r="T19" s="7"/>
      <c r="U19" s="7"/>
      <c r="V19" s="12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s="8" customFormat="1" ht="87" customHeight="1" x14ac:dyDescent="0.2">
      <c r="A20" s="153" t="s">
        <v>54</v>
      </c>
      <c r="B20" s="129"/>
      <c r="C20" s="154" t="s">
        <v>55</v>
      </c>
      <c r="D20" s="154"/>
      <c r="E20" s="155" t="s">
        <v>61</v>
      </c>
      <c r="F20" s="132"/>
      <c r="G20" s="132"/>
      <c r="H20" s="133"/>
      <c r="I20" s="156">
        <v>6970.67</v>
      </c>
      <c r="J20" s="157"/>
      <c r="K20" s="134" t="s">
        <v>66</v>
      </c>
      <c r="L20" s="135"/>
      <c r="M20" s="119" t="s">
        <v>74</v>
      </c>
      <c r="N20" s="120"/>
      <c r="O20" s="120"/>
      <c r="P20" s="121"/>
      <c r="Q20" s="7"/>
      <c r="R20" s="12"/>
      <c r="S20" s="7"/>
      <c r="T20" s="7"/>
      <c r="U20" s="7"/>
      <c r="V20" s="12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s="3" customFormat="1" ht="87" customHeight="1" x14ac:dyDescent="0.2">
      <c r="A21" s="136" t="s">
        <v>75</v>
      </c>
      <c r="B21" s="136"/>
      <c r="C21" s="137" t="s">
        <v>76</v>
      </c>
      <c r="D21" s="137"/>
      <c r="E21" s="137" t="s">
        <v>77</v>
      </c>
      <c r="F21" s="137"/>
      <c r="G21" s="137"/>
      <c r="H21" s="137"/>
      <c r="I21" s="138">
        <v>81716.98</v>
      </c>
      <c r="J21" s="138"/>
      <c r="K21" s="127" t="s">
        <v>78</v>
      </c>
      <c r="L21" s="127"/>
      <c r="M21" s="139" t="s">
        <v>77</v>
      </c>
      <c r="N21" s="139"/>
      <c r="O21" s="139"/>
      <c r="P21" s="139"/>
    </row>
    <row r="22" spans="1:43" s="4" customFormat="1" ht="87" customHeight="1" x14ac:dyDescent="0.2">
      <c r="A22" s="136" t="s">
        <v>79</v>
      </c>
      <c r="B22" s="136"/>
      <c r="C22" s="137" t="s">
        <v>76</v>
      </c>
      <c r="D22" s="137"/>
      <c r="E22" s="137" t="s">
        <v>80</v>
      </c>
      <c r="F22" s="137"/>
      <c r="G22" s="137"/>
      <c r="H22" s="137"/>
      <c r="I22" s="138">
        <v>105804.87</v>
      </c>
      <c r="J22" s="138"/>
      <c r="K22" s="127" t="s">
        <v>78</v>
      </c>
      <c r="L22" s="127"/>
      <c r="M22" s="139" t="s">
        <v>80</v>
      </c>
      <c r="N22" s="139"/>
      <c r="O22" s="139"/>
      <c r="P22" s="139"/>
    </row>
    <row r="23" spans="1:43" s="4" customFormat="1" ht="87" customHeight="1" x14ac:dyDescent="0.2">
      <c r="A23" s="136" t="s">
        <v>81</v>
      </c>
      <c r="B23" s="136"/>
      <c r="C23" s="137" t="s">
        <v>82</v>
      </c>
      <c r="D23" s="137"/>
      <c r="E23" s="137" t="s">
        <v>83</v>
      </c>
      <c r="F23" s="137"/>
      <c r="G23" s="137"/>
      <c r="H23" s="137"/>
      <c r="I23" s="138">
        <v>902.08</v>
      </c>
      <c r="J23" s="138"/>
      <c r="K23" s="127" t="s">
        <v>84</v>
      </c>
      <c r="L23" s="127"/>
      <c r="M23" s="139" t="s">
        <v>85</v>
      </c>
      <c r="N23" s="139"/>
      <c r="O23" s="139"/>
      <c r="P23" s="139"/>
    </row>
    <row r="24" spans="1:43" s="4" customFormat="1" ht="87" customHeight="1" x14ac:dyDescent="0.2">
      <c r="A24" s="108" t="s">
        <v>86</v>
      </c>
      <c r="B24" s="108"/>
      <c r="C24" s="108" t="s">
        <v>87</v>
      </c>
      <c r="D24" s="108"/>
      <c r="E24" s="127" t="s">
        <v>88</v>
      </c>
      <c r="F24" s="127"/>
      <c r="G24" s="127"/>
      <c r="H24" s="127"/>
      <c r="I24" s="126">
        <v>4312</v>
      </c>
      <c r="J24" s="126"/>
      <c r="K24" s="125" t="s">
        <v>89</v>
      </c>
      <c r="L24" s="125"/>
      <c r="M24" s="124" t="s">
        <v>90</v>
      </c>
      <c r="N24" s="124"/>
      <c r="O24" s="124"/>
      <c r="P24" s="124"/>
    </row>
    <row r="25" spans="1:43" s="4" customFormat="1" ht="87" customHeight="1" x14ac:dyDescent="0.2">
      <c r="A25" s="108" t="s">
        <v>91</v>
      </c>
      <c r="B25" s="108"/>
      <c r="C25" s="108" t="s">
        <v>87</v>
      </c>
      <c r="D25" s="108"/>
      <c r="E25" s="127" t="s">
        <v>92</v>
      </c>
      <c r="F25" s="127"/>
      <c r="G25" s="127"/>
      <c r="H25" s="127"/>
      <c r="I25" s="126">
        <v>2559.1799999999998</v>
      </c>
      <c r="J25" s="126"/>
      <c r="K25" s="125" t="s">
        <v>89</v>
      </c>
      <c r="L25" s="125"/>
      <c r="M25" s="124" t="s">
        <v>93</v>
      </c>
      <c r="N25" s="124"/>
      <c r="O25" s="124"/>
      <c r="P25" s="124"/>
    </row>
    <row r="26" spans="1:43" s="4" customFormat="1" ht="87" customHeight="1" x14ac:dyDescent="0.2">
      <c r="A26" s="108" t="s">
        <v>94</v>
      </c>
      <c r="B26" s="108"/>
      <c r="C26" s="108" t="s">
        <v>87</v>
      </c>
      <c r="D26" s="108"/>
      <c r="E26" s="127" t="s">
        <v>95</v>
      </c>
      <c r="F26" s="127"/>
      <c r="G26" s="127"/>
      <c r="H26" s="127"/>
      <c r="I26" s="126">
        <v>3136</v>
      </c>
      <c r="J26" s="126"/>
      <c r="K26" s="125" t="s">
        <v>89</v>
      </c>
      <c r="L26" s="125"/>
      <c r="M26" s="124" t="s">
        <v>96</v>
      </c>
      <c r="N26" s="124"/>
      <c r="O26" s="124"/>
      <c r="P26" s="124"/>
    </row>
    <row r="27" spans="1:43" s="4" customFormat="1" ht="87" customHeight="1" x14ac:dyDescent="0.2">
      <c r="A27" s="108" t="s">
        <v>97</v>
      </c>
      <c r="B27" s="108"/>
      <c r="C27" s="108" t="s">
        <v>87</v>
      </c>
      <c r="D27" s="108"/>
      <c r="E27" s="127" t="s">
        <v>98</v>
      </c>
      <c r="F27" s="127"/>
      <c r="G27" s="127"/>
      <c r="H27" s="127"/>
      <c r="I27" s="126">
        <v>389.23</v>
      </c>
      <c r="J27" s="126"/>
      <c r="K27" s="125" t="s">
        <v>89</v>
      </c>
      <c r="L27" s="125"/>
      <c r="M27" s="124" t="s">
        <v>96</v>
      </c>
      <c r="N27" s="124"/>
      <c r="O27" s="124"/>
      <c r="P27" s="124"/>
    </row>
    <row r="28" spans="1:43" s="4" customFormat="1" ht="87" customHeight="1" x14ac:dyDescent="0.2">
      <c r="A28" s="108" t="s">
        <v>99</v>
      </c>
      <c r="B28" s="108"/>
      <c r="C28" s="108" t="s">
        <v>87</v>
      </c>
      <c r="D28" s="108"/>
      <c r="E28" s="127" t="s">
        <v>100</v>
      </c>
      <c r="F28" s="127"/>
      <c r="G28" s="127"/>
      <c r="H28" s="127"/>
      <c r="I28" s="126">
        <v>102.18</v>
      </c>
      <c r="J28" s="126"/>
      <c r="K28" s="125" t="s">
        <v>89</v>
      </c>
      <c r="L28" s="125"/>
      <c r="M28" s="124" t="s">
        <v>101</v>
      </c>
      <c r="N28" s="124"/>
      <c r="O28" s="124"/>
      <c r="P28" s="124"/>
    </row>
    <row r="29" spans="1:43" s="4" customFormat="1" ht="87" customHeight="1" x14ac:dyDescent="0.2">
      <c r="A29" s="108" t="s">
        <v>102</v>
      </c>
      <c r="B29" s="108"/>
      <c r="C29" s="108" t="s">
        <v>103</v>
      </c>
      <c r="D29" s="108"/>
      <c r="E29" s="127" t="s">
        <v>104</v>
      </c>
      <c r="F29" s="127"/>
      <c r="G29" s="127"/>
      <c r="H29" s="127"/>
      <c r="I29" s="126">
        <v>16566</v>
      </c>
      <c r="J29" s="126"/>
      <c r="K29" s="125" t="s">
        <v>105</v>
      </c>
      <c r="L29" s="125"/>
      <c r="M29" s="124" t="s">
        <v>106</v>
      </c>
      <c r="N29" s="124"/>
      <c r="O29" s="124"/>
      <c r="P29" s="124"/>
    </row>
    <row r="30" spans="1:43" s="4" customFormat="1" ht="87" customHeight="1" x14ac:dyDescent="0.2">
      <c r="A30" s="108" t="s">
        <v>107</v>
      </c>
      <c r="B30" s="108"/>
      <c r="C30" s="108" t="s">
        <v>103</v>
      </c>
      <c r="D30" s="108"/>
      <c r="E30" s="127" t="s">
        <v>108</v>
      </c>
      <c r="F30" s="127"/>
      <c r="G30" s="127"/>
      <c r="H30" s="127"/>
      <c r="I30" s="126">
        <v>22088</v>
      </c>
      <c r="J30" s="126"/>
      <c r="K30" s="125" t="s">
        <v>105</v>
      </c>
      <c r="L30" s="125"/>
      <c r="M30" s="124" t="s">
        <v>109</v>
      </c>
      <c r="N30" s="124"/>
      <c r="O30" s="124"/>
      <c r="P30" s="124"/>
    </row>
    <row r="31" spans="1:43" s="4" customFormat="1" ht="87" customHeight="1" x14ac:dyDescent="0.2">
      <c r="A31" s="108" t="s">
        <v>110</v>
      </c>
      <c r="B31" s="108"/>
      <c r="C31" s="108" t="s">
        <v>111</v>
      </c>
      <c r="D31" s="108"/>
      <c r="E31" s="127" t="s">
        <v>112</v>
      </c>
      <c r="F31" s="127"/>
      <c r="G31" s="127"/>
      <c r="H31" s="127"/>
      <c r="I31" s="126">
        <v>515.17999999999995</v>
      </c>
      <c r="J31" s="126"/>
      <c r="K31" s="125" t="s">
        <v>105</v>
      </c>
      <c r="L31" s="125"/>
      <c r="M31" s="124" t="s">
        <v>113</v>
      </c>
      <c r="N31" s="124"/>
      <c r="O31" s="124"/>
      <c r="P31" s="124"/>
    </row>
    <row r="32" spans="1:43" s="4" customFormat="1" ht="87" customHeight="1" x14ac:dyDescent="0.2">
      <c r="A32" s="108" t="s">
        <v>114</v>
      </c>
      <c r="B32" s="108"/>
      <c r="C32" s="108" t="s">
        <v>111</v>
      </c>
      <c r="D32" s="108"/>
      <c r="E32" s="127" t="s">
        <v>115</v>
      </c>
      <c r="F32" s="127"/>
      <c r="G32" s="127"/>
      <c r="H32" s="127"/>
      <c r="I32" s="126">
        <v>3091.07</v>
      </c>
      <c r="J32" s="126"/>
      <c r="K32" s="125" t="s">
        <v>105</v>
      </c>
      <c r="L32" s="125"/>
      <c r="M32" s="124" t="s">
        <v>116</v>
      </c>
      <c r="N32" s="124"/>
      <c r="O32" s="124"/>
      <c r="P32" s="124"/>
    </row>
    <row r="33" spans="1:16" s="4" customFormat="1" ht="87" customHeight="1" x14ac:dyDescent="0.2">
      <c r="A33" s="108" t="s">
        <v>117</v>
      </c>
      <c r="B33" s="108"/>
      <c r="C33" s="108" t="s">
        <v>111</v>
      </c>
      <c r="D33" s="108"/>
      <c r="E33" s="127" t="s">
        <v>118</v>
      </c>
      <c r="F33" s="127"/>
      <c r="G33" s="127"/>
      <c r="H33" s="127"/>
      <c r="I33" s="126">
        <v>3956.16</v>
      </c>
      <c r="J33" s="126"/>
      <c r="K33" s="125" t="s">
        <v>105</v>
      </c>
      <c r="L33" s="125"/>
      <c r="M33" s="124" t="s">
        <v>119</v>
      </c>
      <c r="N33" s="124"/>
      <c r="O33" s="124"/>
      <c r="P33" s="124"/>
    </row>
    <row r="34" spans="1:16" s="4" customFormat="1" ht="87" customHeight="1" x14ac:dyDescent="0.2">
      <c r="A34" s="114" t="s">
        <v>120</v>
      </c>
      <c r="B34" s="115"/>
      <c r="C34" s="116" t="s">
        <v>121</v>
      </c>
      <c r="D34" s="116"/>
      <c r="E34" s="116" t="s">
        <v>122</v>
      </c>
      <c r="F34" s="116"/>
      <c r="G34" s="116"/>
      <c r="H34" s="116"/>
      <c r="I34" s="117">
        <v>905.36</v>
      </c>
      <c r="J34" s="117"/>
      <c r="K34" s="118" t="s">
        <v>123</v>
      </c>
      <c r="L34" s="118"/>
      <c r="M34" s="119" t="s">
        <v>122</v>
      </c>
      <c r="N34" s="120"/>
      <c r="O34" s="120"/>
      <c r="P34" s="121"/>
    </row>
    <row r="35" spans="1:16" s="4" customFormat="1" ht="87" customHeight="1" x14ac:dyDescent="0.2">
      <c r="A35" s="114" t="s">
        <v>124</v>
      </c>
      <c r="B35" s="115"/>
      <c r="C35" s="116" t="s">
        <v>121</v>
      </c>
      <c r="D35" s="116"/>
      <c r="E35" s="116" t="s">
        <v>125</v>
      </c>
      <c r="F35" s="116"/>
      <c r="G35" s="116"/>
      <c r="H35" s="116"/>
      <c r="I35" s="117">
        <v>222.48</v>
      </c>
      <c r="J35" s="117"/>
      <c r="K35" s="118" t="s">
        <v>123</v>
      </c>
      <c r="L35" s="118"/>
      <c r="M35" s="119" t="s">
        <v>125</v>
      </c>
      <c r="N35" s="120"/>
      <c r="O35" s="120"/>
      <c r="P35" s="121"/>
    </row>
    <row r="36" spans="1:16" s="4" customFormat="1" ht="87" customHeight="1" x14ac:dyDescent="0.2">
      <c r="A36" s="114" t="s">
        <v>126</v>
      </c>
      <c r="B36" s="115"/>
      <c r="C36" s="116" t="s">
        <v>121</v>
      </c>
      <c r="D36" s="116"/>
      <c r="E36" s="116" t="s">
        <v>127</v>
      </c>
      <c r="F36" s="116"/>
      <c r="G36" s="116"/>
      <c r="H36" s="116"/>
      <c r="I36" s="117">
        <v>321.92</v>
      </c>
      <c r="J36" s="117"/>
      <c r="K36" s="118" t="s">
        <v>123</v>
      </c>
      <c r="L36" s="118"/>
      <c r="M36" s="119" t="s">
        <v>127</v>
      </c>
      <c r="N36" s="120"/>
      <c r="O36" s="120"/>
      <c r="P36" s="121"/>
    </row>
    <row r="37" spans="1:16" s="4" customFormat="1" ht="87" customHeight="1" x14ac:dyDescent="0.2">
      <c r="A37" s="114" t="s">
        <v>126</v>
      </c>
      <c r="B37" s="115"/>
      <c r="C37" s="116" t="s">
        <v>121</v>
      </c>
      <c r="D37" s="116"/>
      <c r="E37" s="116" t="s">
        <v>128</v>
      </c>
      <c r="F37" s="116"/>
      <c r="G37" s="116"/>
      <c r="H37" s="116"/>
      <c r="I37" s="117">
        <v>137.04</v>
      </c>
      <c r="J37" s="117"/>
      <c r="K37" s="118" t="s">
        <v>123</v>
      </c>
      <c r="L37" s="118"/>
      <c r="M37" s="119" t="s">
        <v>128</v>
      </c>
      <c r="N37" s="120"/>
      <c r="O37" s="120"/>
      <c r="P37" s="121"/>
    </row>
    <row r="38" spans="1:16" s="4" customFormat="1" ht="87" customHeight="1" x14ac:dyDescent="0.2">
      <c r="A38" s="114" t="s">
        <v>129</v>
      </c>
      <c r="B38" s="115"/>
      <c r="C38" s="116" t="s">
        <v>121</v>
      </c>
      <c r="D38" s="116"/>
      <c r="E38" s="116" t="s">
        <v>130</v>
      </c>
      <c r="F38" s="116"/>
      <c r="G38" s="116"/>
      <c r="H38" s="116"/>
      <c r="I38" s="117">
        <v>96.65</v>
      </c>
      <c r="J38" s="117"/>
      <c r="K38" s="118" t="s">
        <v>123</v>
      </c>
      <c r="L38" s="118"/>
      <c r="M38" s="119" t="s">
        <v>44</v>
      </c>
      <c r="N38" s="120"/>
      <c r="O38" s="120"/>
      <c r="P38" s="121"/>
    </row>
    <row r="39" spans="1:16" s="4" customFormat="1" ht="87" customHeight="1" x14ac:dyDescent="0.2">
      <c r="A39" s="114" t="s">
        <v>131</v>
      </c>
      <c r="B39" s="115"/>
      <c r="C39" s="116" t="s">
        <v>121</v>
      </c>
      <c r="D39" s="116"/>
      <c r="E39" s="116" t="s">
        <v>132</v>
      </c>
      <c r="F39" s="116"/>
      <c r="G39" s="116"/>
      <c r="H39" s="116"/>
      <c r="I39" s="117">
        <v>836.59</v>
      </c>
      <c r="J39" s="117"/>
      <c r="K39" s="118" t="s">
        <v>123</v>
      </c>
      <c r="L39" s="118"/>
      <c r="M39" s="119" t="s">
        <v>132</v>
      </c>
      <c r="N39" s="120"/>
      <c r="O39" s="120"/>
      <c r="P39" s="121"/>
    </row>
    <row r="40" spans="1:16" s="4" customFormat="1" ht="87" customHeight="1" x14ac:dyDescent="0.2">
      <c r="A40" s="114" t="s">
        <v>133</v>
      </c>
      <c r="B40" s="115"/>
      <c r="C40" s="116" t="s">
        <v>121</v>
      </c>
      <c r="D40" s="116"/>
      <c r="E40" s="116" t="s">
        <v>134</v>
      </c>
      <c r="F40" s="116"/>
      <c r="G40" s="116"/>
      <c r="H40" s="116"/>
      <c r="I40" s="117">
        <v>342.15</v>
      </c>
      <c r="J40" s="117"/>
      <c r="K40" s="118" t="s">
        <v>123</v>
      </c>
      <c r="L40" s="118"/>
      <c r="M40" s="119" t="s">
        <v>134</v>
      </c>
      <c r="N40" s="120"/>
      <c r="O40" s="120"/>
      <c r="P40" s="121"/>
    </row>
    <row r="41" spans="1:16" s="4" customFormat="1" ht="87" customHeight="1" x14ac:dyDescent="0.2">
      <c r="A41" s="114" t="s">
        <v>135</v>
      </c>
      <c r="B41" s="115"/>
      <c r="C41" s="116" t="s">
        <v>121</v>
      </c>
      <c r="D41" s="116"/>
      <c r="E41" s="116" t="s">
        <v>136</v>
      </c>
      <c r="F41" s="116"/>
      <c r="G41" s="116"/>
      <c r="H41" s="116"/>
      <c r="I41" s="117">
        <v>1051.58</v>
      </c>
      <c r="J41" s="117"/>
      <c r="K41" s="118" t="s">
        <v>123</v>
      </c>
      <c r="L41" s="118"/>
      <c r="M41" s="119" t="s">
        <v>136</v>
      </c>
      <c r="N41" s="120"/>
      <c r="O41" s="120"/>
      <c r="P41" s="121"/>
    </row>
    <row r="42" spans="1:16" s="4" customFormat="1" ht="87" customHeight="1" x14ac:dyDescent="0.2">
      <c r="A42" s="114" t="s">
        <v>137</v>
      </c>
      <c r="B42" s="115"/>
      <c r="C42" s="122" t="s">
        <v>138</v>
      </c>
      <c r="D42" s="123"/>
      <c r="E42" s="116" t="s">
        <v>139</v>
      </c>
      <c r="F42" s="116"/>
      <c r="G42" s="116"/>
      <c r="H42" s="116"/>
      <c r="I42" s="117">
        <v>49100.21</v>
      </c>
      <c r="J42" s="117"/>
      <c r="K42" s="118" t="s">
        <v>123</v>
      </c>
      <c r="L42" s="118"/>
      <c r="M42" s="119" t="s">
        <v>44</v>
      </c>
      <c r="N42" s="120"/>
      <c r="O42" s="120"/>
      <c r="P42" s="121"/>
    </row>
    <row r="43" spans="1:16" s="4" customFormat="1" ht="87" customHeight="1" x14ac:dyDescent="0.2">
      <c r="A43" s="108" t="s">
        <v>140</v>
      </c>
      <c r="B43" s="108"/>
      <c r="C43" s="108" t="s">
        <v>111</v>
      </c>
      <c r="D43" s="108"/>
      <c r="E43" s="109" t="s">
        <v>141</v>
      </c>
      <c r="F43" s="109"/>
      <c r="G43" s="109"/>
      <c r="H43" s="110"/>
      <c r="I43" s="101">
        <v>8825.2800000000007</v>
      </c>
      <c r="J43" s="102"/>
      <c r="K43" s="103" t="s">
        <v>142</v>
      </c>
      <c r="L43" s="104"/>
      <c r="M43" s="105" t="s">
        <v>143</v>
      </c>
      <c r="N43" s="106"/>
      <c r="O43" s="106"/>
      <c r="P43" s="107"/>
    </row>
    <row r="44" spans="1:16" s="4" customFormat="1" ht="87" customHeight="1" x14ac:dyDescent="0.2">
      <c r="A44" s="108" t="s">
        <v>144</v>
      </c>
      <c r="B44" s="108"/>
      <c r="C44" s="108" t="s">
        <v>145</v>
      </c>
      <c r="D44" s="108"/>
      <c r="E44" s="109" t="s">
        <v>146</v>
      </c>
      <c r="F44" s="109"/>
      <c r="G44" s="109"/>
      <c r="H44" s="110"/>
      <c r="I44" s="111">
        <v>2548.16</v>
      </c>
      <c r="J44" s="112"/>
      <c r="K44" s="103" t="s">
        <v>89</v>
      </c>
      <c r="L44" s="113"/>
      <c r="M44" s="105" t="s">
        <v>147</v>
      </c>
      <c r="N44" s="106"/>
      <c r="O44" s="106"/>
      <c r="P44" s="107"/>
    </row>
    <row r="45" spans="1:16" s="4" customFormat="1" ht="87" customHeight="1" x14ac:dyDescent="0.2">
      <c r="A45" s="89" t="s">
        <v>148</v>
      </c>
      <c r="B45" s="90"/>
      <c r="C45" s="91" t="s">
        <v>149</v>
      </c>
      <c r="D45" s="92"/>
      <c r="E45" s="91" t="s">
        <v>150</v>
      </c>
      <c r="F45" s="93"/>
      <c r="G45" s="93"/>
      <c r="H45" s="92"/>
      <c r="I45" s="94">
        <v>3967.8240000000001</v>
      </c>
      <c r="J45" s="95"/>
      <c r="K45" s="96" t="s">
        <v>89</v>
      </c>
      <c r="L45" s="97"/>
      <c r="M45" s="98" t="s">
        <v>150</v>
      </c>
      <c r="N45" s="99"/>
      <c r="O45" s="99"/>
      <c r="P45" s="100"/>
    </row>
    <row r="46" spans="1:16" s="3" customFormat="1" ht="87" customHeight="1" x14ac:dyDescent="0.2">
      <c r="A46" s="89" t="s">
        <v>151</v>
      </c>
      <c r="B46" s="90"/>
      <c r="C46" s="91" t="s">
        <v>149</v>
      </c>
      <c r="D46" s="92"/>
      <c r="E46" s="91" t="s">
        <v>152</v>
      </c>
      <c r="F46" s="93"/>
      <c r="G46" s="93"/>
      <c r="H46" s="92"/>
      <c r="I46" s="94">
        <v>289.29599999999999</v>
      </c>
      <c r="J46" s="95"/>
      <c r="K46" s="96" t="s">
        <v>89</v>
      </c>
      <c r="L46" s="97"/>
      <c r="M46" s="98" t="s">
        <v>152</v>
      </c>
      <c r="N46" s="99"/>
      <c r="O46" s="99"/>
      <c r="P46" s="100"/>
    </row>
    <row r="47" spans="1:16" s="3" customFormat="1" ht="87" customHeight="1" x14ac:dyDescent="0.2">
      <c r="A47" s="89" t="s">
        <v>153</v>
      </c>
      <c r="B47" s="90"/>
      <c r="C47" s="91" t="s">
        <v>149</v>
      </c>
      <c r="D47" s="92"/>
      <c r="E47" s="91" t="s">
        <v>152</v>
      </c>
      <c r="F47" s="93"/>
      <c r="G47" s="93"/>
      <c r="H47" s="92"/>
      <c r="I47" s="94">
        <v>368.52480000000003</v>
      </c>
      <c r="J47" s="95"/>
      <c r="K47" s="96" t="s">
        <v>89</v>
      </c>
      <c r="L47" s="97"/>
      <c r="M47" s="98" t="s">
        <v>152</v>
      </c>
      <c r="N47" s="99"/>
      <c r="O47" s="99"/>
      <c r="P47" s="100"/>
    </row>
    <row r="48" spans="1:16" s="3" customFormat="1" ht="87" customHeight="1" x14ac:dyDescent="0.2">
      <c r="A48" s="89" t="s">
        <v>154</v>
      </c>
      <c r="B48" s="90"/>
      <c r="C48" s="91" t="s">
        <v>149</v>
      </c>
      <c r="D48" s="92"/>
      <c r="E48" s="91" t="s">
        <v>155</v>
      </c>
      <c r="F48" s="93"/>
      <c r="G48" s="93"/>
      <c r="H48" s="92"/>
      <c r="I48" s="94">
        <v>8.6240000000000006</v>
      </c>
      <c r="J48" s="95"/>
      <c r="K48" s="96" t="s">
        <v>89</v>
      </c>
      <c r="L48" s="97"/>
      <c r="M48" s="98" t="s">
        <v>155</v>
      </c>
      <c r="N48" s="99"/>
      <c r="O48" s="99"/>
      <c r="P48" s="100"/>
    </row>
    <row r="49" spans="1:16" s="3" customFormat="1" ht="87" customHeight="1" x14ac:dyDescent="0.2">
      <c r="A49" s="89" t="s">
        <v>156</v>
      </c>
      <c r="B49" s="90"/>
      <c r="C49" s="91" t="s">
        <v>149</v>
      </c>
      <c r="D49" s="92"/>
      <c r="E49" s="91" t="s">
        <v>155</v>
      </c>
      <c r="F49" s="93"/>
      <c r="G49" s="93"/>
      <c r="H49" s="92"/>
      <c r="I49" s="94">
        <v>8.6240000000000006</v>
      </c>
      <c r="J49" s="95"/>
      <c r="K49" s="96" t="s">
        <v>89</v>
      </c>
      <c r="L49" s="97"/>
      <c r="M49" s="98" t="s">
        <v>155</v>
      </c>
      <c r="N49" s="99"/>
      <c r="O49" s="99"/>
      <c r="P49" s="100"/>
    </row>
    <row r="50" spans="1:16" s="3" customFormat="1" ht="87" customHeight="1" x14ac:dyDescent="0.2">
      <c r="A50" s="89" t="s">
        <v>157</v>
      </c>
      <c r="B50" s="90"/>
      <c r="C50" s="91" t="s">
        <v>149</v>
      </c>
      <c r="D50" s="92"/>
      <c r="E50" s="91" t="s">
        <v>155</v>
      </c>
      <c r="F50" s="93"/>
      <c r="G50" s="93"/>
      <c r="H50" s="92"/>
      <c r="I50" s="94">
        <v>14.2912</v>
      </c>
      <c r="J50" s="95"/>
      <c r="K50" s="96" t="s">
        <v>89</v>
      </c>
      <c r="L50" s="97"/>
      <c r="M50" s="98" t="s">
        <v>155</v>
      </c>
      <c r="N50" s="99"/>
      <c r="O50" s="99"/>
      <c r="P50" s="100"/>
    </row>
    <row r="51" spans="1:16" s="3" customFormat="1" ht="87" customHeight="1" x14ac:dyDescent="0.2">
      <c r="A51" s="89" t="s">
        <v>158</v>
      </c>
      <c r="B51" s="90"/>
      <c r="C51" s="91" t="s">
        <v>149</v>
      </c>
      <c r="D51" s="92"/>
      <c r="E51" s="91" t="s">
        <v>155</v>
      </c>
      <c r="F51" s="93"/>
      <c r="G51" s="93"/>
      <c r="H51" s="92"/>
      <c r="I51" s="94">
        <v>6.72</v>
      </c>
      <c r="J51" s="95"/>
      <c r="K51" s="96" t="s">
        <v>89</v>
      </c>
      <c r="L51" s="97"/>
      <c r="M51" s="98" t="s">
        <v>155</v>
      </c>
      <c r="N51" s="99"/>
      <c r="O51" s="99"/>
      <c r="P51" s="100"/>
    </row>
    <row r="52" spans="1:16" s="3" customFormat="1" ht="87" customHeight="1" x14ac:dyDescent="0.2">
      <c r="A52" s="89" t="s">
        <v>159</v>
      </c>
      <c r="B52" s="90"/>
      <c r="C52" s="91" t="s">
        <v>149</v>
      </c>
      <c r="D52" s="92"/>
      <c r="E52" s="91" t="s">
        <v>155</v>
      </c>
      <c r="F52" s="93"/>
      <c r="G52" s="93"/>
      <c r="H52" s="92"/>
      <c r="I52" s="94">
        <v>2.5535999999999999</v>
      </c>
      <c r="J52" s="95"/>
      <c r="K52" s="96" t="s">
        <v>89</v>
      </c>
      <c r="L52" s="97"/>
      <c r="M52" s="98" t="s">
        <v>155</v>
      </c>
      <c r="N52" s="99"/>
      <c r="O52" s="99"/>
      <c r="P52" s="100"/>
    </row>
    <row r="53" spans="1:16" s="3" customFormat="1" ht="87" customHeight="1" x14ac:dyDescent="0.2">
      <c r="A53" s="89" t="s">
        <v>160</v>
      </c>
      <c r="B53" s="90"/>
      <c r="C53" s="91" t="s">
        <v>149</v>
      </c>
      <c r="D53" s="92"/>
      <c r="E53" s="91" t="s">
        <v>155</v>
      </c>
      <c r="F53" s="93"/>
      <c r="G53" s="93"/>
      <c r="H53" s="92"/>
      <c r="I53" s="94">
        <v>37.631999999999998</v>
      </c>
      <c r="J53" s="95"/>
      <c r="K53" s="96" t="s">
        <v>89</v>
      </c>
      <c r="L53" s="97"/>
      <c r="M53" s="98" t="s">
        <v>155</v>
      </c>
      <c r="N53" s="99"/>
      <c r="O53" s="99"/>
      <c r="P53" s="100"/>
    </row>
    <row r="54" spans="1:16" s="3" customFormat="1" ht="87" customHeight="1" x14ac:dyDescent="0.2">
      <c r="A54" s="89" t="s">
        <v>161</v>
      </c>
      <c r="B54" s="90"/>
      <c r="C54" s="91" t="s">
        <v>149</v>
      </c>
      <c r="D54" s="92"/>
      <c r="E54" s="91" t="s">
        <v>155</v>
      </c>
      <c r="F54" s="93"/>
      <c r="G54" s="93"/>
      <c r="H54" s="92"/>
      <c r="I54" s="94">
        <v>26.88</v>
      </c>
      <c r="J54" s="95"/>
      <c r="K54" s="96" t="s">
        <v>89</v>
      </c>
      <c r="L54" s="97"/>
      <c r="M54" s="98" t="s">
        <v>155</v>
      </c>
      <c r="N54" s="99"/>
      <c r="O54" s="99"/>
      <c r="P54" s="100"/>
    </row>
    <row r="55" spans="1:16" ht="87" customHeight="1" x14ac:dyDescent="0.2">
      <c r="A55" s="89" t="s">
        <v>162</v>
      </c>
      <c r="B55" s="90"/>
      <c r="C55" s="91" t="s">
        <v>149</v>
      </c>
      <c r="D55" s="92"/>
      <c r="E55" s="91" t="s">
        <v>155</v>
      </c>
      <c r="F55" s="93"/>
      <c r="G55" s="93"/>
      <c r="H55" s="92"/>
      <c r="I55" s="94">
        <v>14.5152</v>
      </c>
      <c r="J55" s="95"/>
      <c r="K55" s="96" t="s">
        <v>89</v>
      </c>
      <c r="L55" s="97"/>
      <c r="M55" s="98" t="s">
        <v>155</v>
      </c>
      <c r="N55" s="99"/>
      <c r="O55" s="99"/>
      <c r="P55" s="100"/>
    </row>
    <row r="56" spans="1:16" ht="87" customHeight="1" x14ac:dyDescent="0.2">
      <c r="A56" s="89" t="s">
        <v>163</v>
      </c>
      <c r="B56" s="90"/>
      <c r="C56" s="91" t="s">
        <v>149</v>
      </c>
      <c r="D56" s="92"/>
      <c r="E56" s="91" t="s">
        <v>155</v>
      </c>
      <c r="F56" s="93"/>
      <c r="G56" s="93"/>
      <c r="H56" s="92"/>
      <c r="I56" s="94">
        <v>1.3440000000000001</v>
      </c>
      <c r="J56" s="95"/>
      <c r="K56" s="96" t="s">
        <v>89</v>
      </c>
      <c r="L56" s="97"/>
      <c r="M56" s="98" t="s">
        <v>155</v>
      </c>
      <c r="N56" s="99"/>
      <c r="O56" s="99"/>
      <c r="P56" s="100"/>
    </row>
    <row r="57" spans="1:16" ht="87" customHeight="1" x14ac:dyDescent="0.2">
      <c r="A57" s="89" t="s">
        <v>164</v>
      </c>
      <c r="B57" s="90"/>
      <c r="C57" s="91" t="s">
        <v>149</v>
      </c>
      <c r="D57" s="92"/>
      <c r="E57" s="91" t="s">
        <v>155</v>
      </c>
      <c r="F57" s="93"/>
      <c r="G57" s="93"/>
      <c r="H57" s="92"/>
      <c r="I57" s="94">
        <v>18.815999999999999</v>
      </c>
      <c r="J57" s="95"/>
      <c r="K57" s="96" t="s">
        <v>89</v>
      </c>
      <c r="L57" s="97"/>
      <c r="M57" s="98" t="s">
        <v>155</v>
      </c>
      <c r="N57" s="99"/>
      <c r="O57" s="99"/>
      <c r="P57" s="100"/>
    </row>
    <row r="58" spans="1:16" ht="87" customHeight="1" x14ac:dyDescent="0.2">
      <c r="A58" s="89" t="s">
        <v>165</v>
      </c>
      <c r="B58" s="90"/>
      <c r="C58" s="91" t="s">
        <v>149</v>
      </c>
      <c r="D58" s="92"/>
      <c r="E58" s="91" t="s">
        <v>155</v>
      </c>
      <c r="F58" s="93"/>
      <c r="G58" s="93"/>
      <c r="H58" s="92"/>
      <c r="I58" s="94">
        <v>17.36</v>
      </c>
      <c r="J58" s="95"/>
      <c r="K58" s="96" t="s">
        <v>89</v>
      </c>
      <c r="L58" s="97"/>
      <c r="M58" s="98" t="s">
        <v>155</v>
      </c>
      <c r="N58" s="99"/>
      <c r="O58" s="99"/>
      <c r="P58" s="100"/>
    </row>
    <row r="59" spans="1:16" ht="87" customHeight="1" x14ac:dyDescent="0.2">
      <c r="A59" s="89" t="s">
        <v>166</v>
      </c>
      <c r="B59" s="90"/>
      <c r="C59" s="91" t="s">
        <v>149</v>
      </c>
      <c r="D59" s="92"/>
      <c r="E59" s="91" t="s">
        <v>155</v>
      </c>
      <c r="F59" s="93"/>
      <c r="G59" s="93"/>
      <c r="H59" s="92"/>
      <c r="I59" s="94">
        <v>24.192</v>
      </c>
      <c r="J59" s="95"/>
      <c r="K59" s="96" t="s">
        <v>89</v>
      </c>
      <c r="L59" s="97"/>
      <c r="M59" s="98" t="s">
        <v>155</v>
      </c>
      <c r="N59" s="99"/>
      <c r="O59" s="99"/>
      <c r="P59" s="100"/>
    </row>
    <row r="60" spans="1:16" ht="87" customHeight="1" x14ac:dyDescent="0.2">
      <c r="A60" s="89" t="s">
        <v>167</v>
      </c>
      <c r="B60" s="90"/>
      <c r="C60" s="91" t="s">
        <v>149</v>
      </c>
      <c r="D60" s="92"/>
      <c r="E60" s="91" t="s">
        <v>155</v>
      </c>
      <c r="F60" s="93"/>
      <c r="G60" s="93"/>
      <c r="H60" s="92"/>
      <c r="I60" s="94">
        <v>56.448</v>
      </c>
      <c r="J60" s="95"/>
      <c r="K60" s="96" t="s">
        <v>89</v>
      </c>
      <c r="L60" s="97"/>
      <c r="M60" s="98" t="s">
        <v>155</v>
      </c>
      <c r="N60" s="99"/>
      <c r="O60" s="99"/>
      <c r="P60" s="100"/>
    </row>
    <row r="61" spans="1:16" ht="87" customHeight="1" x14ac:dyDescent="0.2">
      <c r="A61" s="89" t="s">
        <v>168</v>
      </c>
      <c r="B61" s="90"/>
      <c r="C61" s="91" t="s">
        <v>149</v>
      </c>
      <c r="D61" s="92"/>
      <c r="E61" s="91" t="s">
        <v>155</v>
      </c>
      <c r="F61" s="93"/>
      <c r="G61" s="93"/>
      <c r="H61" s="92"/>
      <c r="I61" s="94">
        <v>18.815999999999999</v>
      </c>
      <c r="J61" s="95"/>
      <c r="K61" s="96" t="s">
        <v>89</v>
      </c>
      <c r="L61" s="97"/>
      <c r="M61" s="98" t="s">
        <v>155</v>
      </c>
      <c r="N61" s="99"/>
      <c r="O61" s="99"/>
      <c r="P61" s="100"/>
    </row>
    <row r="62" spans="1:16" ht="87" customHeight="1" x14ac:dyDescent="0.2">
      <c r="A62" s="89" t="s">
        <v>169</v>
      </c>
      <c r="B62" s="90"/>
      <c r="C62" s="91" t="s">
        <v>149</v>
      </c>
      <c r="D62" s="92"/>
      <c r="E62" s="91" t="s">
        <v>155</v>
      </c>
      <c r="F62" s="93"/>
      <c r="G62" s="93"/>
      <c r="H62" s="92"/>
      <c r="I62" s="94">
        <v>16.128</v>
      </c>
      <c r="J62" s="95"/>
      <c r="K62" s="96" t="s">
        <v>89</v>
      </c>
      <c r="L62" s="97"/>
      <c r="M62" s="98" t="s">
        <v>155</v>
      </c>
      <c r="N62" s="99"/>
      <c r="O62" s="99"/>
      <c r="P62" s="100"/>
    </row>
    <row r="63" spans="1:16" ht="87" customHeight="1" x14ac:dyDescent="0.2">
      <c r="A63" s="89" t="s">
        <v>170</v>
      </c>
      <c r="B63" s="90"/>
      <c r="C63" s="91" t="s">
        <v>149</v>
      </c>
      <c r="D63" s="92"/>
      <c r="E63" s="91" t="s">
        <v>155</v>
      </c>
      <c r="F63" s="93"/>
      <c r="G63" s="93"/>
      <c r="H63" s="92"/>
      <c r="I63" s="94">
        <v>39.200000000000003</v>
      </c>
      <c r="J63" s="95"/>
      <c r="K63" s="96" t="s">
        <v>89</v>
      </c>
      <c r="L63" s="97"/>
      <c r="M63" s="98" t="s">
        <v>155</v>
      </c>
      <c r="N63" s="99"/>
      <c r="O63" s="99"/>
      <c r="P63" s="100"/>
    </row>
    <row r="64" spans="1:16" ht="87" customHeight="1" x14ac:dyDescent="0.2">
      <c r="A64" s="89" t="s">
        <v>171</v>
      </c>
      <c r="B64" s="90"/>
      <c r="C64" s="91" t="s">
        <v>149</v>
      </c>
      <c r="D64" s="92"/>
      <c r="E64" s="91" t="s">
        <v>155</v>
      </c>
      <c r="F64" s="93"/>
      <c r="G64" s="93"/>
      <c r="H64" s="92"/>
      <c r="I64" s="94">
        <v>7.5263999999999998</v>
      </c>
      <c r="J64" s="95"/>
      <c r="K64" s="96" t="s">
        <v>89</v>
      </c>
      <c r="L64" s="97"/>
      <c r="M64" s="98" t="s">
        <v>155</v>
      </c>
      <c r="N64" s="99"/>
      <c r="O64" s="99"/>
      <c r="P64" s="100"/>
    </row>
    <row r="65" spans="1:16" ht="87" customHeight="1" x14ac:dyDescent="0.2">
      <c r="A65" s="89" t="s">
        <v>172</v>
      </c>
      <c r="B65" s="90"/>
      <c r="C65" s="91" t="s">
        <v>149</v>
      </c>
      <c r="D65" s="92"/>
      <c r="E65" s="91" t="s">
        <v>155</v>
      </c>
      <c r="F65" s="93"/>
      <c r="G65" s="93"/>
      <c r="H65" s="92"/>
      <c r="I65" s="94">
        <v>27.552</v>
      </c>
      <c r="J65" s="95"/>
      <c r="K65" s="96" t="s">
        <v>89</v>
      </c>
      <c r="L65" s="97"/>
      <c r="M65" s="98" t="s">
        <v>155</v>
      </c>
      <c r="N65" s="99"/>
      <c r="O65" s="99"/>
      <c r="P65" s="100"/>
    </row>
    <row r="66" spans="1:16" ht="87" customHeight="1" x14ac:dyDescent="0.2">
      <c r="A66" s="89" t="s">
        <v>173</v>
      </c>
      <c r="B66" s="90"/>
      <c r="C66" s="91" t="s">
        <v>149</v>
      </c>
      <c r="D66" s="92"/>
      <c r="E66" s="91" t="s">
        <v>155</v>
      </c>
      <c r="F66" s="93"/>
      <c r="G66" s="93"/>
      <c r="H66" s="92"/>
      <c r="I66" s="94">
        <v>8.4</v>
      </c>
      <c r="J66" s="95"/>
      <c r="K66" s="96" t="s">
        <v>89</v>
      </c>
      <c r="L66" s="97"/>
      <c r="M66" s="98" t="s">
        <v>155</v>
      </c>
      <c r="N66" s="99"/>
      <c r="O66" s="99"/>
      <c r="P66" s="100"/>
    </row>
    <row r="67" spans="1:16" ht="87" customHeight="1" x14ac:dyDescent="0.2">
      <c r="A67" s="89" t="s">
        <v>174</v>
      </c>
      <c r="B67" s="90"/>
      <c r="C67" s="91" t="s">
        <v>149</v>
      </c>
      <c r="D67" s="92"/>
      <c r="E67" s="91" t="s">
        <v>155</v>
      </c>
      <c r="F67" s="93"/>
      <c r="G67" s="93"/>
      <c r="H67" s="92"/>
      <c r="I67" s="94">
        <v>20.608000000000001</v>
      </c>
      <c r="J67" s="95"/>
      <c r="K67" s="96" t="s">
        <v>89</v>
      </c>
      <c r="L67" s="97"/>
      <c r="M67" s="98" t="s">
        <v>155</v>
      </c>
      <c r="N67" s="99"/>
      <c r="O67" s="99"/>
      <c r="P67" s="100"/>
    </row>
    <row r="68" spans="1:16" ht="87" customHeight="1" x14ac:dyDescent="0.2">
      <c r="A68" s="89" t="s">
        <v>175</v>
      </c>
      <c r="B68" s="90"/>
      <c r="C68" s="91" t="s">
        <v>149</v>
      </c>
      <c r="D68" s="92"/>
      <c r="E68" s="91" t="s">
        <v>155</v>
      </c>
      <c r="F68" s="93"/>
      <c r="G68" s="93"/>
      <c r="H68" s="92"/>
      <c r="I68" s="94">
        <v>23.52</v>
      </c>
      <c r="J68" s="95"/>
      <c r="K68" s="96" t="s">
        <v>89</v>
      </c>
      <c r="L68" s="97"/>
      <c r="M68" s="98" t="s">
        <v>155</v>
      </c>
      <c r="N68" s="99"/>
      <c r="O68" s="99"/>
      <c r="P68" s="100"/>
    </row>
    <row r="69" spans="1:16" ht="87" customHeight="1" x14ac:dyDescent="0.2">
      <c r="A69" s="89" t="s">
        <v>176</v>
      </c>
      <c r="B69" s="90"/>
      <c r="C69" s="91" t="s">
        <v>149</v>
      </c>
      <c r="D69" s="92"/>
      <c r="E69" s="91" t="s">
        <v>155</v>
      </c>
      <c r="F69" s="93"/>
      <c r="G69" s="93"/>
      <c r="H69" s="92"/>
      <c r="I69" s="94">
        <v>16.128</v>
      </c>
      <c r="J69" s="95"/>
      <c r="K69" s="96" t="s">
        <v>89</v>
      </c>
      <c r="L69" s="97"/>
      <c r="M69" s="98" t="s">
        <v>155</v>
      </c>
      <c r="N69" s="99"/>
      <c r="O69" s="99"/>
      <c r="P69" s="100"/>
    </row>
    <row r="70" spans="1:16" ht="87" customHeight="1" x14ac:dyDescent="0.2">
      <c r="A70" s="89" t="s">
        <v>177</v>
      </c>
      <c r="B70" s="90"/>
      <c r="C70" s="91" t="s">
        <v>149</v>
      </c>
      <c r="D70" s="92"/>
      <c r="E70" s="91" t="s">
        <v>155</v>
      </c>
      <c r="F70" s="93"/>
      <c r="G70" s="93"/>
      <c r="H70" s="92"/>
      <c r="I70" s="94">
        <v>10.8058</v>
      </c>
      <c r="J70" s="95"/>
      <c r="K70" s="96" t="s">
        <v>89</v>
      </c>
      <c r="L70" s="97"/>
      <c r="M70" s="98" t="s">
        <v>155</v>
      </c>
      <c r="N70" s="99"/>
      <c r="O70" s="99"/>
      <c r="P70" s="100"/>
    </row>
    <row r="71" spans="1:16" ht="87" customHeight="1" x14ac:dyDescent="0.2">
      <c r="A71" s="89" t="s">
        <v>178</v>
      </c>
      <c r="B71" s="90"/>
      <c r="C71" s="91" t="s">
        <v>149</v>
      </c>
      <c r="D71" s="92"/>
      <c r="E71" s="91" t="s">
        <v>155</v>
      </c>
      <c r="F71" s="93"/>
      <c r="G71" s="93"/>
      <c r="H71" s="92"/>
      <c r="I71" s="94">
        <v>67.2</v>
      </c>
      <c r="J71" s="95"/>
      <c r="K71" s="96" t="s">
        <v>89</v>
      </c>
      <c r="L71" s="97"/>
      <c r="M71" s="98" t="s">
        <v>155</v>
      </c>
      <c r="N71" s="99"/>
      <c r="O71" s="99"/>
      <c r="P71" s="100"/>
    </row>
    <row r="72" spans="1:16" ht="87" customHeight="1" x14ac:dyDescent="0.2">
      <c r="A72" s="89" t="s">
        <v>179</v>
      </c>
      <c r="B72" s="90"/>
      <c r="C72" s="91" t="s">
        <v>149</v>
      </c>
      <c r="D72" s="92"/>
      <c r="E72" s="91" t="s">
        <v>155</v>
      </c>
      <c r="F72" s="93"/>
      <c r="G72" s="93"/>
      <c r="H72" s="92"/>
      <c r="I72" s="94">
        <v>8.9600000000000009</v>
      </c>
      <c r="J72" s="95"/>
      <c r="K72" s="96" t="s">
        <v>89</v>
      </c>
      <c r="L72" s="97"/>
      <c r="M72" s="98" t="s">
        <v>155</v>
      </c>
      <c r="N72" s="99"/>
      <c r="O72" s="99"/>
      <c r="P72" s="100"/>
    </row>
    <row r="73" spans="1:16" ht="87" customHeight="1" x14ac:dyDescent="0.2">
      <c r="A73" s="89" t="s">
        <v>180</v>
      </c>
      <c r="B73" s="90"/>
      <c r="C73" s="91" t="s">
        <v>149</v>
      </c>
      <c r="D73" s="92"/>
      <c r="E73" s="91" t="s">
        <v>155</v>
      </c>
      <c r="F73" s="93"/>
      <c r="G73" s="93"/>
      <c r="H73" s="92"/>
      <c r="I73" s="94">
        <v>8.7807999999999993</v>
      </c>
      <c r="J73" s="95"/>
      <c r="K73" s="96" t="s">
        <v>89</v>
      </c>
      <c r="L73" s="97"/>
      <c r="M73" s="98" t="s">
        <v>155</v>
      </c>
      <c r="N73" s="99"/>
      <c r="O73" s="99"/>
      <c r="P73" s="100"/>
    </row>
    <row r="74" spans="1:16" ht="87" customHeight="1" x14ac:dyDescent="0.2">
      <c r="A74" s="89" t="s">
        <v>181</v>
      </c>
      <c r="B74" s="90"/>
      <c r="C74" s="91" t="s">
        <v>149</v>
      </c>
      <c r="D74" s="92"/>
      <c r="E74" s="91" t="s">
        <v>155</v>
      </c>
      <c r="F74" s="93"/>
      <c r="G74" s="93"/>
      <c r="H74" s="92"/>
      <c r="I74" s="94">
        <v>560</v>
      </c>
      <c r="J74" s="95"/>
      <c r="K74" s="96" t="s">
        <v>89</v>
      </c>
      <c r="L74" s="97"/>
      <c r="M74" s="98" t="s">
        <v>155</v>
      </c>
      <c r="N74" s="99"/>
      <c r="O74" s="99"/>
      <c r="P74" s="100"/>
    </row>
    <row r="75" spans="1:16" ht="87" customHeight="1" x14ac:dyDescent="0.2">
      <c r="A75" s="89" t="s">
        <v>182</v>
      </c>
      <c r="B75" s="90"/>
      <c r="C75" s="91" t="s">
        <v>149</v>
      </c>
      <c r="D75" s="92"/>
      <c r="E75" s="91" t="s">
        <v>155</v>
      </c>
      <c r="F75" s="93"/>
      <c r="G75" s="93"/>
      <c r="H75" s="92"/>
      <c r="I75" s="94">
        <v>443.52</v>
      </c>
      <c r="J75" s="95"/>
      <c r="K75" s="96" t="s">
        <v>89</v>
      </c>
      <c r="L75" s="97"/>
      <c r="M75" s="98" t="s">
        <v>155</v>
      </c>
      <c r="N75" s="99"/>
      <c r="O75" s="99"/>
      <c r="P75" s="100"/>
    </row>
    <row r="76" spans="1:16" ht="87" customHeight="1" x14ac:dyDescent="0.2">
      <c r="A76" s="89" t="s">
        <v>183</v>
      </c>
      <c r="B76" s="90"/>
      <c r="C76" s="91" t="s">
        <v>149</v>
      </c>
      <c r="D76" s="92"/>
      <c r="E76" s="91" t="s">
        <v>155</v>
      </c>
      <c r="F76" s="93"/>
      <c r="G76" s="93"/>
      <c r="H76" s="92"/>
      <c r="I76" s="94">
        <v>2.016</v>
      </c>
      <c r="J76" s="95"/>
      <c r="K76" s="96" t="s">
        <v>89</v>
      </c>
      <c r="L76" s="97"/>
      <c r="M76" s="98" t="s">
        <v>155</v>
      </c>
      <c r="N76" s="99"/>
      <c r="O76" s="99"/>
      <c r="P76" s="100"/>
    </row>
    <row r="77" spans="1:16" ht="87" customHeight="1" x14ac:dyDescent="0.2">
      <c r="A77" s="89" t="s">
        <v>184</v>
      </c>
      <c r="B77" s="90"/>
      <c r="C77" s="91" t="s">
        <v>149</v>
      </c>
      <c r="D77" s="92"/>
      <c r="E77" s="91" t="s">
        <v>155</v>
      </c>
      <c r="F77" s="93"/>
      <c r="G77" s="93"/>
      <c r="H77" s="92"/>
      <c r="I77" s="94">
        <v>133.28</v>
      </c>
      <c r="J77" s="95"/>
      <c r="K77" s="96" t="s">
        <v>89</v>
      </c>
      <c r="L77" s="97"/>
      <c r="M77" s="98" t="s">
        <v>155</v>
      </c>
      <c r="N77" s="99"/>
      <c r="O77" s="99"/>
      <c r="P77" s="100"/>
    </row>
    <row r="78" spans="1:16" ht="87" customHeight="1" x14ac:dyDescent="0.2">
      <c r="A78" s="89" t="s">
        <v>185</v>
      </c>
      <c r="B78" s="90"/>
      <c r="C78" s="91" t="s">
        <v>149</v>
      </c>
      <c r="D78" s="92"/>
      <c r="E78" s="91" t="s">
        <v>155</v>
      </c>
      <c r="F78" s="93"/>
      <c r="G78" s="93"/>
      <c r="H78" s="92"/>
      <c r="I78" s="94">
        <v>6.72</v>
      </c>
      <c r="J78" s="95"/>
      <c r="K78" s="96" t="s">
        <v>89</v>
      </c>
      <c r="L78" s="97"/>
      <c r="M78" s="98" t="s">
        <v>155</v>
      </c>
      <c r="N78" s="99"/>
      <c r="O78" s="99"/>
      <c r="P78" s="100"/>
    </row>
    <row r="79" spans="1:16" ht="87" customHeight="1" x14ac:dyDescent="0.2">
      <c r="A79" s="89" t="s">
        <v>186</v>
      </c>
      <c r="B79" s="90"/>
      <c r="C79" s="91" t="s">
        <v>149</v>
      </c>
      <c r="D79" s="92"/>
      <c r="E79" s="91" t="s">
        <v>155</v>
      </c>
      <c r="F79" s="93"/>
      <c r="G79" s="93"/>
      <c r="H79" s="92"/>
      <c r="I79" s="94">
        <v>41.9328</v>
      </c>
      <c r="J79" s="95"/>
      <c r="K79" s="96" t="s">
        <v>89</v>
      </c>
      <c r="L79" s="97"/>
      <c r="M79" s="98" t="s">
        <v>155</v>
      </c>
      <c r="N79" s="99"/>
      <c r="O79" s="99"/>
      <c r="P79" s="100"/>
    </row>
    <row r="80" spans="1:16" ht="87" customHeight="1" x14ac:dyDescent="0.2">
      <c r="A80" s="89" t="s">
        <v>187</v>
      </c>
      <c r="B80" s="90"/>
      <c r="C80" s="91" t="s">
        <v>149</v>
      </c>
      <c r="D80" s="92"/>
      <c r="E80" s="91" t="s">
        <v>155</v>
      </c>
      <c r="F80" s="93"/>
      <c r="G80" s="93"/>
      <c r="H80" s="92"/>
      <c r="I80" s="94">
        <v>10.08</v>
      </c>
      <c r="J80" s="95"/>
      <c r="K80" s="96" t="s">
        <v>89</v>
      </c>
      <c r="L80" s="97"/>
      <c r="M80" s="98" t="s">
        <v>155</v>
      </c>
      <c r="N80" s="99"/>
      <c r="O80" s="99"/>
      <c r="P80" s="100"/>
    </row>
    <row r="81" spans="1:16" ht="87" customHeight="1" x14ac:dyDescent="0.2">
      <c r="A81" s="89" t="s">
        <v>188</v>
      </c>
      <c r="B81" s="90"/>
      <c r="C81" s="91" t="s">
        <v>149</v>
      </c>
      <c r="D81" s="92"/>
      <c r="E81" s="91" t="s">
        <v>155</v>
      </c>
      <c r="F81" s="93"/>
      <c r="G81" s="93"/>
      <c r="H81" s="92"/>
      <c r="I81" s="94">
        <v>20.16</v>
      </c>
      <c r="J81" s="95"/>
      <c r="K81" s="96" t="s">
        <v>89</v>
      </c>
      <c r="L81" s="97"/>
      <c r="M81" s="98" t="s">
        <v>155</v>
      </c>
      <c r="N81" s="99"/>
      <c r="O81" s="99"/>
      <c r="P81" s="100"/>
    </row>
    <row r="82" spans="1:16" ht="87" customHeight="1" x14ac:dyDescent="0.2">
      <c r="A82" s="89" t="s">
        <v>189</v>
      </c>
      <c r="B82" s="90"/>
      <c r="C82" s="91" t="s">
        <v>149</v>
      </c>
      <c r="D82" s="92"/>
      <c r="E82" s="91" t="s">
        <v>155</v>
      </c>
      <c r="F82" s="93"/>
      <c r="G82" s="93"/>
      <c r="H82" s="92"/>
      <c r="I82" s="94">
        <v>9.4079999999999995</v>
      </c>
      <c r="J82" s="95"/>
      <c r="K82" s="96" t="s">
        <v>89</v>
      </c>
      <c r="L82" s="97"/>
      <c r="M82" s="98" t="s">
        <v>155</v>
      </c>
      <c r="N82" s="99"/>
      <c r="O82" s="99"/>
      <c r="P82" s="100"/>
    </row>
    <row r="83" spans="1:16" ht="87" customHeight="1" x14ac:dyDescent="0.2">
      <c r="A83" s="89" t="s">
        <v>190</v>
      </c>
      <c r="B83" s="90"/>
      <c r="C83" s="91" t="s">
        <v>149</v>
      </c>
      <c r="D83" s="92"/>
      <c r="E83" s="91" t="s">
        <v>155</v>
      </c>
      <c r="F83" s="93"/>
      <c r="G83" s="93"/>
      <c r="H83" s="92"/>
      <c r="I83" s="94">
        <v>14.448</v>
      </c>
      <c r="J83" s="95"/>
      <c r="K83" s="96" t="s">
        <v>89</v>
      </c>
      <c r="L83" s="97"/>
      <c r="M83" s="98" t="s">
        <v>155</v>
      </c>
      <c r="N83" s="99"/>
      <c r="O83" s="99"/>
      <c r="P83" s="100"/>
    </row>
    <row r="84" spans="1:16" ht="87" customHeight="1" x14ac:dyDescent="0.2">
      <c r="A84" s="89" t="s">
        <v>191</v>
      </c>
      <c r="B84" s="90"/>
      <c r="C84" s="91" t="s">
        <v>149</v>
      </c>
      <c r="D84" s="92"/>
      <c r="E84" s="91" t="s">
        <v>155</v>
      </c>
      <c r="F84" s="93"/>
      <c r="G84" s="93"/>
      <c r="H84" s="92"/>
      <c r="I84" s="94">
        <v>35.28</v>
      </c>
      <c r="J84" s="95"/>
      <c r="K84" s="96" t="s">
        <v>89</v>
      </c>
      <c r="L84" s="97"/>
      <c r="M84" s="98" t="s">
        <v>155</v>
      </c>
      <c r="N84" s="99"/>
      <c r="O84" s="99"/>
      <c r="P84" s="100"/>
    </row>
    <row r="85" spans="1:16" ht="87" customHeight="1" x14ac:dyDescent="0.2">
      <c r="A85" s="89" t="s">
        <v>192</v>
      </c>
      <c r="B85" s="90"/>
      <c r="C85" s="91" t="s">
        <v>149</v>
      </c>
      <c r="D85" s="92"/>
      <c r="E85" s="91" t="s">
        <v>155</v>
      </c>
      <c r="F85" s="93"/>
      <c r="G85" s="93"/>
      <c r="H85" s="92"/>
      <c r="I85" s="94">
        <v>12.2584</v>
      </c>
      <c r="J85" s="95"/>
      <c r="K85" s="96" t="s">
        <v>89</v>
      </c>
      <c r="L85" s="97"/>
      <c r="M85" s="98" t="s">
        <v>155</v>
      </c>
      <c r="N85" s="99"/>
      <c r="O85" s="99"/>
      <c r="P85" s="100"/>
    </row>
    <row r="86" spans="1:16" ht="87" customHeight="1" x14ac:dyDescent="0.2">
      <c r="A86" s="89" t="s">
        <v>193</v>
      </c>
      <c r="B86" s="90"/>
      <c r="C86" s="91" t="s">
        <v>149</v>
      </c>
      <c r="D86" s="92"/>
      <c r="E86" s="91" t="s">
        <v>155</v>
      </c>
      <c r="F86" s="93"/>
      <c r="G86" s="93"/>
      <c r="H86" s="92"/>
      <c r="I86" s="94">
        <v>16.8</v>
      </c>
      <c r="J86" s="95"/>
      <c r="K86" s="96" t="s">
        <v>89</v>
      </c>
      <c r="L86" s="97"/>
      <c r="M86" s="98" t="s">
        <v>155</v>
      </c>
      <c r="N86" s="99"/>
      <c r="O86" s="99"/>
      <c r="P86" s="100"/>
    </row>
    <row r="87" spans="1:16" ht="87" customHeight="1" x14ac:dyDescent="0.2">
      <c r="A87" s="89" t="s">
        <v>194</v>
      </c>
      <c r="B87" s="90"/>
      <c r="C87" s="91" t="s">
        <v>149</v>
      </c>
      <c r="D87" s="92"/>
      <c r="E87" s="91" t="s">
        <v>155</v>
      </c>
      <c r="F87" s="93"/>
      <c r="G87" s="93"/>
      <c r="H87" s="92"/>
      <c r="I87" s="94">
        <v>6.6303999999999998</v>
      </c>
      <c r="J87" s="95"/>
      <c r="K87" s="96" t="s">
        <v>89</v>
      </c>
      <c r="L87" s="97"/>
      <c r="M87" s="98" t="s">
        <v>155</v>
      </c>
      <c r="N87" s="99"/>
      <c r="O87" s="99"/>
      <c r="P87" s="100"/>
    </row>
    <row r="88" spans="1:16" ht="87" customHeight="1" x14ac:dyDescent="0.2">
      <c r="A88" s="89" t="s">
        <v>195</v>
      </c>
      <c r="B88" s="90"/>
      <c r="C88" s="91" t="s">
        <v>149</v>
      </c>
      <c r="D88" s="92"/>
      <c r="E88" s="91" t="s">
        <v>155</v>
      </c>
      <c r="F88" s="93"/>
      <c r="G88" s="93"/>
      <c r="H88" s="92"/>
      <c r="I88" s="94">
        <v>2.1503999999999999</v>
      </c>
      <c r="J88" s="95"/>
      <c r="K88" s="96" t="s">
        <v>89</v>
      </c>
      <c r="L88" s="97"/>
      <c r="M88" s="98" t="s">
        <v>155</v>
      </c>
      <c r="N88" s="99"/>
      <c r="O88" s="99"/>
      <c r="P88" s="100"/>
    </row>
    <row r="89" spans="1:16" ht="87" customHeight="1" x14ac:dyDescent="0.2">
      <c r="A89" s="89" t="s">
        <v>196</v>
      </c>
      <c r="B89" s="90"/>
      <c r="C89" s="91" t="s">
        <v>149</v>
      </c>
      <c r="D89" s="92"/>
      <c r="E89" s="91" t="s">
        <v>155</v>
      </c>
      <c r="F89" s="93"/>
      <c r="G89" s="93"/>
      <c r="H89" s="92"/>
      <c r="I89" s="94">
        <v>2.6880000000000002</v>
      </c>
      <c r="J89" s="95"/>
      <c r="K89" s="96" t="s">
        <v>89</v>
      </c>
      <c r="L89" s="97"/>
      <c r="M89" s="98" t="s">
        <v>155</v>
      </c>
      <c r="N89" s="99"/>
      <c r="O89" s="99"/>
      <c r="P89" s="100"/>
    </row>
    <row r="90" spans="1:16" ht="87" customHeight="1" x14ac:dyDescent="0.2">
      <c r="A90" s="89" t="s">
        <v>197</v>
      </c>
      <c r="B90" s="90"/>
      <c r="C90" s="91" t="s">
        <v>149</v>
      </c>
      <c r="D90" s="92"/>
      <c r="E90" s="91" t="s">
        <v>155</v>
      </c>
      <c r="F90" s="93"/>
      <c r="G90" s="93"/>
      <c r="H90" s="92"/>
      <c r="I90" s="94">
        <v>30.968</v>
      </c>
      <c r="J90" s="95"/>
      <c r="K90" s="96" t="s">
        <v>89</v>
      </c>
      <c r="L90" s="97"/>
      <c r="M90" s="98" t="s">
        <v>155</v>
      </c>
      <c r="N90" s="99"/>
      <c r="O90" s="99"/>
      <c r="P90" s="100"/>
    </row>
    <row r="91" spans="1:16" ht="87" customHeight="1" x14ac:dyDescent="0.2">
      <c r="A91" s="89" t="s">
        <v>198</v>
      </c>
      <c r="B91" s="90"/>
      <c r="C91" s="91" t="s">
        <v>149</v>
      </c>
      <c r="D91" s="92"/>
      <c r="E91" s="91" t="s">
        <v>155</v>
      </c>
      <c r="F91" s="93"/>
      <c r="G91" s="93"/>
      <c r="H91" s="92"/>
      <c r="I91" s="94">
        <v>2.1503999999999999</v>
      </c>
      <c r="J91" s="95"/>
      <c r="K91" s="96" t="s">
        <v>89</v>
      </c>
      <c r="L91" s="97"/>
      <c r="M91" s="98" t="s">
        <v>155</v>
      </c>
      <c r="N91" s="99"/>
      <c r="O91" s="99"/>
      <c r="P91" s="100"/>
    </row>
    <row r="92" spans="1:16" ht="87" customHeight="1" x14ac:dyDescent="0.2">
      <c r="A92" s="89" t="s">
        <v>199</v>
      </c>
      <c r="B92" s="90"/>
      <c r="C92" s="91" t="s">
        <v>149</v>
      </c>
      <c r="D92" s="92"/>
      <c r="E92" s="91" t="s">
        <v>155</v>
      </c>
      <c r="F92" s="93"/>
      <c r="G92" s="93"/>
      <c r="H92" s="92"/>
      <c r="I92" s="94">
        <v>1.8815999999999999</v>
      </c>
      <c r="J92" s="95"/>
      <c r="K92" s="96" t="s">
        <v>89</v>
      </c>
      <c r="L92" s="97"/>
      <c r="M92" s="98" t="s">
        <v>155</v>
      </c>
      <c r="N92" s="99"/>
      <c r="O92" s="99"/>
      <c r="P92" s="100"/>
    </row>
    <row r="93" spans="1:16" ht="87" customHeight="1" x14ac:dyDescent="0.2">
      <c r="A93" s="89" t="s">
        <v>200</v>
      </c>
      <c r="B93" s="90"/>
      <c r="C93" s="91" t="s">
        <v>149</v>
      </c>
      <c r="D93" s="92"/>
      <c r="E93" s="91" t="s">
        <v>155</v>
      </c>
      <c r="F93" s="93"/>
      <c r="G93" s="93"/>
      <c r="H93" s="92"/>
      <c r="I93" s="94">
        <v>18.143999999999998</v>
      </c>
      <c r="J93" s="95"/>
      <c r="K93" s="96" t="s">
        <v>89</v>
      </c>
      <c r="L93" s="97"/>
      <c r="M93" s="98" t="s">
        <v>155</v>
      </c>
      <c r="N93" s="99"/>
      <c r="O93" s="99"/>
      <c r="P93" s="100"/>
    </row>
    <row r="94" spans="1:16" ht="87" customHeight="1" x14ac:dyDescent="0.2">
      <c r="A94" s="89" t="s">
        <v>201</v>
      </c>
      <c r="B94" s="90"/>
      <c r="C94" s="91" t="s">
        <v>149</v>
      </c>
      <c r="D94" s="92"/>
      <c r="E94" s="91" t="s">
        <v>155</v>
      </c>
      <c r="F94" s="93"/>
      <c r="G94" s="93"/>
      <c r="H94" s="92"/>
      <c r="I94" s="94">
        <v>12.096</v>
      </c>
      <c r="J94" s="95"/>
      <c r="K94" s="96" t="s">
        <v>89</v>
      </c>
      <c r="L94" s="97"/>
      <c r="M94" s="98" t="s">
        <v>155</v>
      </c>
      <c r="N94" s="99"/>
      <c r="O94" s="99"/>
      <c r="P94" s="100"/>
    </row>
    <row r="95" spans="1:16" ht="87" customHeight="1" x14ac:dyDescent="0.2">
      <c r="A95" s="89" t="s">
        <v>202</v>
      </c>
      <c r="B95" s="90"/>
      <c r="C95" s="91" t="s">
        <v>149</v>
      </c>
      <c r="D95" s="92"/>
      <c r="E95" s="91" t="s">
        <v>155</v>
      </c>
      <c r="F95" s="93"/>
      <c r="G95" s="93"/>
      <c r="H95" s="92"/>
      <c r="I95" s="94">
        <v>15.0528</v>
      </c>
      <c r="J95" s="95"/>
      <c r="K95" s="96" t="s">
        <v>89</v>
      </c>
      <c r="L95" s="97"/>
      <c r="M95" s="98" t="s">
        <v>155</v>
      </c>
      <c r="N95" s="99"/>
      <c r="O95" s="99"/>
      <c r="P95" s="100"/>
    </row>
    <row r="96" spans="1:16" ht="87" customHeight="1" x14ac:dyDescent="0.2">
      <c r="A96" s="89" t="s">
        <v>203</v>
      </c>
      <c r="B96" s="90"/>
      <c r="C96" s="91" t="s">
        <v>149</v>
      </c>
      <c r="D96" s="92"/>
      <c r="E96" s="91" t="s">
        <v>155</v>
      </c>
      <c r="F96" s="93"/>
      <c r="G96" s="93"/>
      <c r="H96" s="92"/>
      <c r="I96" s="94">
        <v>33.6</v>
      </c>
      <c r="J96" s="95"/>
      <c r="K96" s="96" t="s">
        <v>89</v>
      </c>
      <c r="L96" s="97"/>
      <c r="M96" s="98" t="s">
        <v>155</v>
      </c>
      <c r="N96" s="99"/>
      <c r="O96" s="99"/>
      <c r="P96" s="100"/>
    </row>
    <row r="97" spans="1:16" ht="87" customHeight="1" x14ac:dyDescent="0.2">
      <c r="A97" s="89" t="s">
        <v>204</v>
      </c>
      <c r="B97" s="90"/>
      <c r="C97" s="91" t="s">
        <v>149</v>
      </c>
      <c r="D97" s="92"/>
      <c r="E97" s="91" t="s">
        <v>155</v>
      </c>
      <c r="F97" s="93"/>
      <c r="G97" s="93"/>
      <c r="H97" s="92"/>
      <c r="I97" s="94">
        <v>28.672000000000001</v>
      </c>
      <c r="J97" s="95"/>
      <c r="K97" s="96" t="s">
        <v>89</v>
      </c>
      <c r="L97" s="97"/>
      <c r="M97" s="98" t="s">
        <v>155</v>
      </c>
      <c r="N97" s="99"/>
      <c r="O97" s="99"/>
      <c r="P97" s="100"/>
    </row>
    <row r="98" spans="1:16" ht="87" customHeight="1" x14ac:dyDescent="0.2">
      <c r="A98" s="89" t="s">
        <v>205</v>
      </c>
      <c r="B98" s="90"/>
      <c r="C98" s="91" t="s">
        <v>149</v>
      </c>
      <c r="D98" s="92"/>
      <c r="E98" s="91" t="s">
        <v>155</v>
      </c>
      <c r="F98" s="93"/>
      <c r="G98" s="93"/>
      <c r="H98" s="92"/>
      <c r="I98" s="94">
        <v>21.504000000000001</v>
      </c>
      <c r="J98" s="95"/>
      <c r="K98" s="96" t="s">
        <v>89</v>
      </c>
      <c r="L98" s="97"/>
      <c r="M98" s="98" t="s">
        <v>155</v>
      </c>
      <c r="N98" s="99"/>
      <c r="O98" s="99"/>
      <c r="P98" s="100"/>
    </row>
    <row r="99" spans="1:16" ht="87" customHeight="1" x14ac:dyDescent="0.2">
      <c r="A99" s="89" t="s">
        <v>206</v>
      </c>
      <c r="B99" s="90"/>
      <c r="C99" s="91" t="s">
        <v>149</v>
      </c>
      <c r="D99" s="92"/>
      <c r="E99" s="91" t="s">
        <v>155</v>
      </c>
      <c r="F99" s="93"/>
      <c r="G99" s="93"/>
      <c r="H99" s="92"/>
      <c r="I99" s="94">
        <v>35.840000000000003</v>
      </c>
      <c r="J99" s="95"/>
      <c r="K99" s="96" t="s">
        <v>89</v>
      </c>
      <c r="L99" s="97"/>
      <c r="M99" s="98" t="s">
        <v>155</v>
      </c>
      <c r="N99" s="99"/>
      <c r="O99" s="99"/>
      <c r="P99" s="100"/>
    </row>
    <row r="100" spans="1:16" ht="87" customHeight="1" x14ac:dyDescent="0.2">
      <c r="A100" s="89" t="s">
        <v>207</v>
      </c>
      <c r="B100" s="90"/>
      <c r="C100" s="91" t="s">
        <v>149</v>
      </c>
      <c r="D100" s="92"/>
      <c r="E100" s="91" t="s">
        <v>155</v>
      </c>
      <c r="F100" s="93"/>
      <c r="G100" s="93"/>
      <c r="H100" s="92"/>
      <c r="I100" s="94">
        <v>110.88</v>
      </c>
      <c r="J100" s="95"/>
      <c r="K100" s="96" t="s">
        <v>89</v>
      </c>
      <c r="L100" s="97"/>
      <c r="M100" s="98" t="s">
        <v>155</v>
      </c>
      <c r="N100" s="99"/>
      <c r="O100" s="99"/>
      <c r="P100" s="100"/>
    </row>
    <row r="101" spans="1:16" ht="87" customHeight="1" x14ac:dyDescent="0.2">
      <c r="A101" s="89" t="s">
        <v>208</v>
      </c>
      <c r="B101" s="90"/>
      <c r="C101" s="91" t="s">
        <v>149</v>
      </c>
      <c r="D101" s="92"/>
      <c r="E101" s="91" t="s">
        <v>209</v>
      </c>
      <c r="F101" s="93"/>
      <c r="G101" s="93"/>
      <c r="H101" s="92"/>
      <c r="I101" s="94">
        <v>235.2</v>
      </c>
      <c r="J101" s="95"/>
      <c r="K101" s="96" t="s">
        <v>89</v>
      </c>
      <c r="L101" s="97"/>
      <c r="M101" s="98" t="s">
        <v>209</v>
      </c>
      <c r="N101" s="99"/>
      <c r="O101" s="99"/>
      <c r="P101" s="100"/>
    </row>
    <row r="102" spans="1:16" ht="87" customHeight="1" x14ac:dyDescent="0.2">
      <c r="A102" s="89" t="s">
        <v>210</v>
      </c>
      <c r="B102" s="90"/>
      <c r="C102" s="91" t="s">
        <v>149</v>
      </c>
      <c r="D102" s="92"/>
      <c r="E102" s="91" t="s">
        <v>211</v>
      </c>
      <c r="F102" s="93"/>
      <c r="G102" s="93"/>
      <c r="H102" s="92"/>
      <c r="I102" s="94">
        <v>235.2</v>
      </c>
      <c r="J102" s="95"/>
      <c r="K102" s="96" t="s">
        <v>89</v>
      </c>
      <c r="L102" s="97"/>
      <c r="M102" s="98" t="s">
        <v>211</v>
      </c>
      <c r="N102" s="99"/>
      <c r="O102" s="99"/>
      <c r="P102" s="100"/>
    </row>
    <row r="103" spans="1:16" ht="87" customHeight="1" x14ac:dyDescent="0.2">
      <c r="A103" s="89" t="s">
        <v>212</v>
      </c>
      <c r="B103" s="90"/>
      <c r="C103" s="91" t="s">
        <v>149</v>
      </c>
      <c r="D103" s="92"/>
      <c r="E103" s="91" t="s">
        <v>213</v>
      </c>
      <c r="F103" s="93"/>
      <c r="G103" s="93"/>
      <c r="H103" s="92"/>
      <c r="I103" s="94">
        <v>235.2</v>
      </c>
      <c r="J103" s="95"/>
      <c r="K103" s="96" t="s">
        <v>89</v>
      </c>
      <c r="L103" s="97"/>
      <c r="M103" s="98" t="s">
        <v>213</v>
      </c>
      <c r="N103" s="99"/>
      <c r="O103" s="99"/>
      <c r="P103" s="100"/>
    </row>
    <row r="104" spans="1:16" ht="87" customHeight="1" thickBot="1" x14ac:dyDescent="0.25">
      <c r="A104" s="77" t="s">
        <v>214</v>
      </c>
      <c r="B104" s="78"/>
      <c r="C104" s="79" t="s">
        <v>149</v>
      </c>
      <c r="D104" s="80"/>
      <c r="E104" s="79" t="s">
        <v>215</v>
      </c>
      <c r="F104" s="81"/>
      <c r="G104" s="81"/>
      <c r="H104" s="80"/>
      <c r="I104" s="82">
        <v>470.4</v>
      </c>
      <c r="J104" s="83"/>
      <c r="K104" s="84" t="s">
        <v>89</v>
      </c>
      <c r="L104" s="85"/>
      <c r="M104" s="86" t="s">
        <v>215</v>
      </c>
      <c r="N104" s="87"/>
      <c r="O104" s="87"/>
      <c r="P104" s="88"/>
    </row>
    <row r="105" spans="1:16" ht="15.75" x14ac:dyDescent="0.25">
      <c r="A105" s="70" t="s">
        <v>216</v>
      </c>
      <c r="B105" s="71"/>
      <c r="C105" s="71"/>
      <c r="D105" s="71"/>
      <c r="E105" s="71"/>
      <c r="F105" s="71"/>
      <c r="G105" s="71"/>
      <c r="H105" s="72"/>
      <c r="I105" s="73">
        <f>SUM(I7:J104)</f>
        <v>341547.16060000012</v>
      </c>
      <c r="J105" s="74"/>
      <c r="K105" s="14"/>
      <c r="L105" s="15"/>
      <c r="M105" s="14"/>
      <c r="N105" s="16"/>
      <c r="O105" s="16"/>
      <c r="P105" s="15"/>
    </row>
    <row r="106" spans="1:16" ht="87" customHeight="1" x14ac:dyDescent="0.2">
      <c r="A106" s="62" t="s">
        <v>217</v>
      </c>
      <c r="B106" s="62"/>
      <c r="C106" s="62"/>
      <c r="D106" s="62"/>
      <c r="E106" s="62"/>
      <c r="F106" s="62"/>
      <c r="G106" s="62"/>
      <c r="H106" s="62"/>
      <c r="I106" s="76">
        <v>4379.8599999999997</v>
      </c>
      <c r="J106" s="76"/>
      <c r="K106" s="60" t="s">
        <v>13</v>
      </c>
      <c r="L106" s="60"/>
      <c r="M106" s="75" t="s">
        <v>218</v>
      </c>
      <c r="N106" s="75"/>
      <c r="O106" s="75"/>
      <c r="P106" s="75"/>
    </row>
    <row r="107" spans="1:16" ht="87" customHeight="1" x14ac:dyDescent="0.2">
      <c r="A107" s="62" t="s">
        <v>220</v>
      </c>
      <c r="B107" s="62"/>
      <c r="C107" s="62"/>
      <c r="D107" s="62"/>
      <c r="E107" s="62"/>
      <c r="F107" s="62"/>
      <c r="G107" s="62"/>
      <c r="H107" s="62"/>
      <c r="I107" s="61">
        <v>8761.19</v>
      </c>
      <c r="J107" s="61"/>
      <c r="K107" s="60" t="s">
        <v>13</v>
      </c>
      <c r="L107" s="60"/>
      <c r="M107" s="59" t="s">
        <v>219</v>
      </c>
      <c r="N107" s="59"/>
      <c r="O107" s="59"/>
      <c r="P107" s="59"/>
    </row>
    <row r="108" spans="1:16" ht="87" customHeight="1" x14ac:dyDescent="0.2">
      <c r="A108" s="63" t="s">
        <v>221</v>
      </c>
      <c r="B108" s="64"/>
      <c r="C108" s="64"/>
      <c r="D108" s="64"/>
      <c r="E108" s="64"/>
      <c r="F108" s="64"/>
      <c r="G108" s="64"/>
      <c r="H108" s="65"/>
      <c r="I108" s="66" t="s">
        <v>30</v>
      </c>
      <c r="J108" s="67"/>
      <c r="K108" s="68" t="s">
        <v>13</v>
      </c>
      <c r="L108" s="69"/>
      <c r="M108" s="52" t="s">
        <v>22</v>
      </c>
      <c r="N108" s="53"/>
      <c r="O108" s="53"/>
      <c r="P108" s="54"/>
    </row>
    <row r="109" spans="1:16" ht="87" customHeight="1" thickBot="1" x14ac:dyDescent="0.25">
      <c r="A109" s="44" t="s">
        <v>223</v>
      </c>
      <c r="B109" s="45"/>
      <c r="C109" s="45"/>
      <c r="D109" s="45"/>
      <c r="E109" s="45"/>
      <c r="F109" s="45"/>
      <c r="G109" s="45"/>
      <c r="H109" s="46"/>
      <c r="I109" s="55">
        <v>3348.52</v>
      </c>
      <c r="J109" s="56"/>
      <c r="K109" s="57" t="s">
        <v>13</v>
      </c>
      <c r="L109" s="58"/>
      <c r="M109" s="52" t="s">
        <v>222</v>
      </c>
      <c r="N109" s="53"/>
      <c r="O109" s="53"/>
      <c r="P109" s="54"/>
    </row>
    <row r="110" spans="1:16" ht="87" customHeight="1" thickBot="1" x14ac:dyDescent="0.25">
      <c r="A110" s="44" t="s">
        <v>225</v>
      </c>
      <c r="B110" s="45"/>
      <c r="C110" s="45"/>
      <c r="D110" s="45"/>
      <c r="E110" s="45"/>
      <c r="F110" s="45"/>
      <c r="G110" s="45"/>
      <c r="H110" s="46"/>
      <c r="I110" s="47">
        <v>14624.34</v>
      </c>
      <c r="J110" s="48"/>
      <c r="K110" s="49"/>
      <c r="L110" s="50"/>
      <c r="M110" s="28" t="s">
        <v>224</v>
      </c>
      <c r="N110" s="29"/>
      <c r="O110" s="29"/>
      <c r="P110" s="30"/>
    </row>
    <row r="111" spans="1:16" ht="87" customHeight="1" x14ac:dyDescent="0.2">
      <c r="A111" s="31" t="s">
        <v>228</v>
      </c>
      <c r="B111" s="32"/>
      <c r="C111" s="32"/>
      <c r="D111" s="32"/>
      <c r="E111" s="32"/>
      <c r="F111" s="32"/>
      <c r="G111" s="32"/>
      <c r="H111" s="33"/>
      <c r="I111" s="51">
        <v>524.70000000000005</v>
      </c>
      <c r="J111" s="51"/>
      <c r="K111" s="26" t="s">
        <v>13</v>
      </c>
      <c r="L111" s="27"/>
      <c r="M111" s="28" t="s">
        <v>226</v>
      </c>
      <c r="N111" s="29"/>
      <c r="O111" s="29"/>
      <c r="P111" s="30"/>
    </row>
    <row r="112" spans="1:16" ht="87" customHeight="1" x14ac:dyDescent="0.2">
      <c r="A112" s="31" t="s">
        <v>229</v>
      </c>
      <c r="B112" s="32"/>
      <c r="C112" s="32"/>
      <c r="D112" s="32"/>
      <c r="E112" s="32"/>
      <c r="F112" s="32"/>
      <c r="G112" s="32"/>
      <c r="H112" s="33"/>
      <c r="I112" s="34">
        <f>SUM(I106:J111)</f>
        <v>31638.61</v>
      </c>
      <c r="J112" s="35"/>
      <c r="K112" s="19"/>
      <c r="L112" s="20"/>
      <c r="M112" s="17"/>
      <c r="N112" s="17"/>
      <c r="O112" s="17"/>
      <c r="P112" s="18"/>
    </row>
    <row r="113" spans="1:16" ht="87" customHeight="1" x14ac:dyDescent="0.2">
      <c r="A113" s="31" t="s">
        <v>14</v>
      </c>
      <c r="B113" s="32"/>
      <c r="C113" s="32"/>
      <c r="D113" s="32"/>
      <c r="E113" s="32"/>
      <c r="F113" s="32"/>
      <c r="G113" s="32"/>
      <c r="H113" s="33"/>
      <c r="I113" s="39">
        <f>SUM(I112,I105)</f>
        <v>373185.77060000011</v>
      </c>
      <c r="J113" s="39"/>
      <c r="K113" s="40" t="s">
        <v>227</v>
      </c>
      <c r="L113" s="41"/>
      <c r="M113" s="41"/>
      <c r="N113" s="41"/>
      <c r="O113" s="41"/>
      <c r="P113" s="42"/>
    </row>
    <row r="114" spans="1:16" ht="87" customHeight="1" x14ac:dyDescent="0.2">
      <c r="A114" s="21" t="s">
        <v>1</v>
      </c>
      <c r="B114" s="22"/>
      <c r="C114" s="22"/>
      <c r="D114" s="22"/>
      <c r="E114" s="22"/>
      <c r="F114" s="22"/>
      <c r="G114" s="22"/>
      <c r="H114" s="22"/>
      <c r="I114" s="23">
        <v>43437</v>
      </c>
      <c r="J114" s="36"/>
      <c r="K114" s="36"/>
      <c r="L114" s="36"/>
      <c r="M114" s="36"/>
      <c r="N114" s="36"/>
      <c r="O114" s="36"/>
      <c r="P114" s="37"/>
    </row>
    <row r="115" spans="1:16" ht="87" customHeight="1" x14ac:dyDescent="0.2">
      <c r="A115" s="21" t="s">
        <v>2</v>
      </c>
      <c r="B115" s="22"/>
      <c r="C115" s="22"/>
      <c r="D115" s="22"/>
      <c r="E115" s="22"/>
      <c r="F115" s="22"/>
      <c r="G115" s="22"/>
      <c r="H115" s="43"/>
      <c r="I115" s="23" t="s">
        <v>3</v>
      </c>
      <c r="J115" s="36"/>
      <c r="K115" s="36"/>
      <c r="L115" s="36"/>
      <c r="M115" s="36"/>
      <c r="N115" s="36"/>
      <c r="O115" s="36"/>
      <c r="P115" s="37"/>
    </row>
    <row r="116" spans="1:16" ht="87" customHeight="1" x14ac:dyDescent="0.2">
      <c r="A116" s="21" t="s">
        <v>4</v>
      </c>
      <c r="B116" s="22"/>
      <c r="C116" s="22"/>
      <c r="D116" s="22"/>
      <c r="E116" s="22"/>
      <c r="F116" s="22"/>
      <c r="G116" s="22"/>
      <c r="H116" s="22"/>
      <c r="I116" s="23" t="s">
        <v>230</v>
      </c>
      <c r="J116" s="36"/>
      <c r="K116" s="36"/>
      <c r="L116" s="36"/>
      <c r="M116" s="36"/>
      <c r="N116" s="36"/>
      <c r="O116" s="36"/>
      <c r="P116" s="37"/>
    </row>
    <row r="117" spans="1:16" ht="87" customHeight="1" x14ac:dyDescent="0.2">
      <c r="A117" s="21" t="s">
        <v>5</v>
      </c>
      <c r="B117" s="22"/>
      <c r="C117" s="22"/>
      <c r="D117" s="22"/>
      <c r="E117" s="22"/>
      <c r="F117" s="22"/>
      <c r="G117" s="22"/>
      <c r="H117" s="22"/>
      <c r="I117" s="23" t="s">
        <v>231</v>
      </c>
      <c r="J117" s="36"/>
      <c r="K117" s="36"/>
      <c r="L117" s="36"/>
      <c r="M117" s="36"/>
      <c r="N117" s="36"/>
      <c r="O117" s="36"/>
      <c r="P117" s="37"/>
    </row>
    <row r="118" spans="1:16" ht="87" customHeight="1" x14ac:dyDescent="0.2">
      <c r="A118" s="21" t="s">
        <v>6</v>
      </c>
      <c r="B118" s="22"/>
      <c r="C118" s="22"/>
      <c r="D118" s="22"/>
      <c r="E118" s="22"/>
      <c r="F118" s="22"/>
      <c r="G118" s="22"/>
      <c r="H118" s="22"/>
      <c r="I118" s="38" t="s">
        <v>232</v>
      </c>
      <c r="J118" s="36"/>
      <c r="K118" s="36"/>
      <c r="L118" s="36"/>
      <c r="M118" s="36"/>
      <c r="N118" s="36"/>
      <c r="O118" s="36"/>
      <c r="P118" s="37"/>
    </row>
    <row r="119" spans="1:16" ht="87" customHeight="1" x14ac:dyDescent="0.2">
      <c r="A119" s="21" t="s">
        <v>7</v>
      </c>
      <c r="B119" s="22"/>
      <c r="C119" s="22"/>
      <c r="D119" s="22"/>
      <c r="E119" s="22"/>
      <c r="F119" s="22"/>
      <c r="G119" s="22"/>
      <c r="H119" s="22"/>
      <c r="I119" s="23" t="s">
        <v>233</v>
      </c>
      <c r="J119" s="24"/>
      <c r="K119" s="24"/>
      <c r="L119" s="24"/>
      <c r="M119" s="24"/>
      <c r="N119" s="24"/>
      <c r="O119" s="24"/>
      <c r="P119" s="25"/>
    </row>
  </sheetData>
  <mergeCells count="645">
    <mergeCell ref="K19:L19"/>
    <mergeCell ref="K20:L20"/>
    <mergeCell ref="M16:P16"/>
    <mergeCell ref="M17:P17"/>
    <mergeCell ref="M18:P18"/>
    <mergeCell ref="M19:P19"/>
    <mergeCell ref="M20:P20"/>
    <mergeCell ref="K18:L18"/>
    <mergeCell ref="E18:H18"/>
    <mergeCell ref="E19:H19"/>
    <mergeCell ref="E20:H20"/>
    <mergeCell ref="I16:J16"/>
    <mergeCell ref="I17:J17"/>
    <mergeCell ref="I18:J18"/>
    <mergeCell ref="I19:J19"/>
    <mergeCell ref="I20:J20"/>
    <mergeCell ref="A19:B19"/>
    <mergeCell ref="A20:B20"/>
    <mergeCell ref="C16:D16"/>
    <mergeCell ref="C17:D17"/>
    <mergeCell ref="C18:D18"/>
    <mergeCell ref="C19:D19"/>
    <mergeCell ref="C20:D20"/>
    <mergeCell ref="A18:B18"/>
    <mergeCell ref="I8:J8"/>
    <mergeCell ref="I9:J9"/>
    <mergeCell ref="I10:J10"/>
    <mergeCell ref="I11:J11"/>
    <mergeCell ref="E8:H8"/>
    <mergeCell ref="E9:H9"/>
    <mergeCell ref="E10:H10"/>
    <mergeCell ref="E11:H11"/>
    <mergeCell ref="M8:P8"/>
    <mergeCell ref="M9:P9"/>
    <mergeCell ref="M10:P10"/>
    <mergeCell ref="M11:P11"/>
    <mergeCell ref="K8:L8"/>
    <mergeCell ref="K9:L9"/>
    <mergeCell ref="K10:L10"/>
    <mergeCell ref="K11:L11"/>
    <mergeCell ref="A8:B8"/>
    <mergeCell ref="A9:B9"/>
    <mergeCell ref="A10:B10"/>
    <mergeCell ref="A11:B11"/>
    <mergeCell ref="C8:D8"/>
    <mergeCell ref="C9:D9"/>
    <mergeCell ref="C10:D10"/>
    <mergeCell ref="C11:D11"/>
    <mergeCell ref="E14:H14"/>
    <mergeCell ref="I14:J14"/>
    <mergeCell ref="K14:L14"/>
    <mergeCell ref="M14:P14"/>
    <mergeCell ref="A12:B12"/>
    <mergeCell ref="C12:D12"/>
    <mergeCell ref="E12:H12"/>
    <mergeCell ref="I12:J12"/>
    <mergeCell ref="K12:L12"/>
    <mergeCell ref="M12:P12"/>
    <mergeCell ref="A16:B16"/>
    <mergeCell ref="A17:B17"/>
    <mergeCell ref="I15:J15"/>
    <mergeCell ref="E16:H16"/>
    <mergeCell ref="E17:H17"/>
    <mergeCell ref="K15:L15"/>
    <mergeCell ref="K16:L16"/>
    <mergeCell ref="K17:L17"/>
    <mergeCell ref="A4:J4"/>
    <mergeCell ref="E6:H6"/>
    <mergeCell ref="K5:P5"/>
    <mergeCell ref="A5:J5"/>
    <mergeCell ref="A15:B15"/>
    <mergeCell ref="C15:D15"/>
    <mergeCell ref="E15:H15"/>
    <mergeCell ref="M15:P15"/>
    <mergeCell ref="A14:B14"/>
    <mergeCell ref="C14:D14"/>
    <mergeCell ref="A1:P1"/>
    <mergeCell ref="A2:P2"/>
    <mergeCell ref="K4:P4"/>
    <mergeCell ref="K3:P3"/>
    <mergeCell ref="I6:J6"/>
    <mergeCell ref="K6:L6"/>
    <mergeCell ref="A6:B6"/>
    <mergeCell ref="C6:D6"/>
    <mergeCell ref="M6:P6"/>
    <mergeCell ref="A3:J3"/>
    <mergeCell ref="K21:L21"/>
    <mergeCell ref="K22:L22"/>
    <mergeCell ref="K23:L23"/>
    <mergeCell ref="M21:P21"/>
    <mergeCell ref="M22:P22"/>
    <mergeCell ref="M23:P23"/>
    <mergeCell ref="E21:H21"/>
    <mergeCell ref="E22:H22"/>
    <mergeCell ref="E23:H23"/>
    <mergeCell ref="I21:J21"/>
    <mergeCell ref="I22:J22"/>
    <mergeCell ref="I23:J23"/>
    <mergeCell ref="A21:B21"/>
    <mergeCell ref="A22:B22"/>
    <mergeCell ref="A23:B23"/>
    <mergeCell ref="C21:D21"/>
    <mergeCell ref="C22:D22"/>
    <mergeCell ref="C23:D23"/>
    <mergeCell ref="M7:P7"/>
    <mergeCell ref="E7:H7"/>
    <mergeCell ref="I7:J7"/>
    <mergeCell ref="K7:L7"/>
    <mergeCell ref="A7:B7"/>
    <mergeCell ref="C7:D7"/>
    <mergeCell ref="A13:B13"/>
    <mergeCell ref="C13:D13"/>
    <mergeCell ref="E13:H13"/>
    <mergeCell ref="I13:J13"/>
    <mergeCell ref="K13:L13"/>
    <mergeCell ref="M13:P1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K24:L24"/>
    <mergeCell ref="K25:L25"/>
    <mergeCell ref="K26:L26"/>
    <mergeCell ref="K27:L27"/>
    <mergeCell ref="K28:L28"/>
    <mergeCell ref="K29:L29"/>
    <mergeCell ref="K31:L31"/>
    <mergeCell ref="K32:L32"/>
    <mergeCell ref="K33:L33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  <mergeCell ref="M33:P33"/>
    <mergeCell ref="C34:D34"/>
    <mergeCell ref="E34:H34"/>
    <mergeCell ref="I34:J34"/>
    <mergeCell ref="K34:L34"/>
    <mergeCell ref="M34:P34"/>
    <mergeCell ref="K30:L30"/>
    <mergeCell ref="C35:D35"/>
    <mergeCell ref="E35:H35"/>
    <mergeCell ref="I35:J35"/>
    <mergeCell ref="K35:L35"/>
    <mergeCell ref="M35:P35"/>
    <mergeCell ref="C36:D36"/>
    <mergeCell ref="E36:H36"/>
    <mergeCell ref="I36:J36"/>
    <mergeCell ref="K36:L36"/>
    <mergeCell ref="M36:P36"/>
    <mergeCell ref="C37:D37"/>
    <mergeCell ref="E37:H37"/>
    <mergeCell ref="I37:J37"/>
    <mergeCell ref="K37:L37"/>
    <mergeCell ref="M37:P37"/>
    <mergeCell ref="C38:D38"/>
    <mergeCell ref="E38:H38"/>
    <mergeCell ref="I38:J38"/>
    <mergeCell ref="K38:L38"/>
    <mergeCell ref="M38:P38"/>
    <mergeCell ref="C39:D39"/>
    <mergeCell ref="E39:H39"/>
    <mergeCell ref="I39:J39"/>
    <mergeCell ref="K39:L39"/>
    <mergeCell ref="M39:P39"/>
    <mergeCell ref="C40:D40"/>
    <mergeCell ref="E40:H40"/>
    <mergeCell ref="I40:J40"/>
    <mergeCell ref="K40:L40"/>
    <mergeCell ref="M40:P40"/>
    <mergeCell ref="I41:J41"/>
    <mergeCell ref="K41:L41"/>
    <mergeCell ref="M41:P41"/>
    <mergeCell ref="C42:D42"/>
    <mergeCell ref="E42:H42"/>
    <mergeCell ref="I42:J42"/>
    <mergeCell ref="K42:L42"/>
    <mergeCell ref="M42:P42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C43:D43"/>
    <mergeCell ref="E43:H43"/>
    <mergeCell ref="C41:D41"/>
    <mergeCell ref="E41:H41"/>
    <mergeCell ref="I43:J43"/>
    <mergeCell ref="K43:L43"/>
    <mergeCell ref="M43:P43"/>
    <mergeCell ref="A44:B44"/>
    <mergeCell ref="C44:D44"/>
    <mergeCell ref="E44:H44"/>
    <mergeCell ref="I44:J44"/>
    <mergeCell ref="K44:L44"/>
    <mergeCell ref="M44:P44"/>
    <mergeCell ref="A45:B45"/>
    <mergeCell ref="C45:D45"/>
    <mergeCell ref="E45:H45"/>
    <mergeCell ref="I45:J45"/>
    <mergeCell ref="K45:L45"/>
    <mergeCell ref="M45:P45"/>
    <mergeCell ref="A46:B46"/>
    <mergeCell ref="C46:D46"/>
    <mergeCell ref="E46:H46"/>
    <mergeCell ref="I46:J46"/>
    <mergeCell ref="K46:L46"/>
    <mergeCell ref="M46:P46"/>
    <mergeCell ref="A47:B47"/>
    <mergeCell ref="C47:D47"/>
    <mergeCell ref="E47:H47"/>
    <mergeCell ref="I47:J47"/>
    <mergeCell ref="K47:L47"/>
    <mergeCell ref="M47:P47"/>
    <mergeCell ref="A48:B48"/>
    <mergeCell ref="C48:D48"/>
    <mergeCell ref="E48:H48"/>
    <mergeCell ref="I48:J48"/>
    <mergeCell ref="K48:L48"/>
    <mergeCell ref="M48:P48"/>
    <mergeCell ref="A49:B49"/>
    <mergeCell ref="C49:D49"/>
    <mergeCell ref="E49:H49"/>
    <mergeCell ref="I49:J49"/>
    <mergeCell ref="K49:L49"/>
    <mergeCell ref="M49:P49"/>
    <mergeCell ref="A50:B50"/>
    <mergeCell ref="C50:D50"/>
    <mergeCell ref="E50:H50"/>
    <mergeCell ref="I50:J50"/>
    <mergeCell ref="K50:L50"/>
    <mergeCell ref="M50:P50"/>
    <mergeCell ref="A51:B51"/>
    <mergeCell ref="C51:D51"/>
    <mergeCell ref="E51:H51"/>
    <mergeCell ref="I51:J51"/>
    <mergeCell ref="K51:L51"/>
    <mergeCell ref="M51:P51"/>
    <mergeCell ref="A52:B52"/>
    <mergeCell ref="C52:D52"/>
    <mergeCell ref="E52:H52"/>
    <mergeCell ref="I52:J52"/>
    <mergeCell ref="K52:L52"/>
    <mergeCell ref="M52:P52"/>
    <mergeCell ref="A53:B53"/>
    <mergeCell ref="C53:D53"/>
    <mergeCell ref="E53:H53"/>
    <mergeCell ref="I53:J53"/>
    <mergeCell ref="K53:L53"/>
    <mergeCell ref="M53:P53"/>
    <mergeCell ref="A54:B54"/>
    <mergeCell ref="C54:D54"/>
    <mergeCell ref="E54:H54"/>
    <mergeCell ref="I54:J54"/>
    <mergeCell ref="K54:L54"/>
    <mergeCell ref="M54:P54"/>
    <mergeCell ref="A55:B55"/>
    <mergeCell ref="C55:D55"/>
    <mergeCell ref="E55:H55"/>
    <mergeCell ref="I55:J55"/>
    <mergeCell ref="K55:L55"/>
    <mergeCell ref="M55:P55"/>
    <mergeCell ref="A56:B56"/>
    <mergeCell ref="C56:D56"/>
    <mergeCell ref="E56:H56"/>
    <mergeCell ref="I56:J56"/>
    <mergeCell ref="K56:L56"/>
    <mergeCell ref="M56:P56"/>
    <mergeCell ref="A57:B57"/>
    <mergeCell ref="C57:D57"/>
    <mergeCell ref="E57:H57"/>
    <mergeCell ref="I57:J57"/>
    <mergeCell ref="K57:L57"/>
    <mergeCell ref="M57:P57"/>
    <mergeCell ref="A58:B58"/>
    <mergeCell ref="C58:D58"/>
    <mergeCell ref="E58:H58"/>
    <mergeCell ref="I58:J58"/>
    <mergeCell ref="K58:L58"/>
    <mergeCell ref="M58:P58"/>
    <mergeCell ref="A59:B59"/>
    <mergeCell ref="C59:D59"/>
    <mergeCell ref="E59:H59"/>
    <mergeCell ref="I59:J59"/>
    <mergeCell ref="K59:L59"/>
    <mergeCell ref="M59:P59"/>
    <mergeCell ref="A60:B60"/>
    <mergeCell ref="C60:D60"/>
    <mergeCell ref="E60:H60"/>
    <mergeCell ref="I60:J60"/>
    <mergeCell ref="K60:L60"/>
    <mergeCell ref="M60:P60"/>
    <mergeCell ref="A61:B61"/>
    <mergeCell ref="C61:D61"/>
    <mergeCell ref="E61:H61"/>
    <mergeCell ref="I61:J61"/>
    <mergeCell ref="K61:L61"/>
    <mergeCell ref="M61:P61"/>
    <mergeCell ref="A62:B62"/>
    <mergeCell ref="C62:D62"/>
    <mergeCell ref="E62:H62"/>
    <mergeCell ref="I62:J62"/>
    <mergeCell ref="K62:L62"/>
    <mergeCell ref="M62:P62"/>
    <mergeCell ref="A63:B63"/>
    <mergeCell ref="C63:D63"/>
    <mergeCell ref="E63:H63"/>
    <mergeCell ref="I63:J63"/>
    <mergeCell ref="K63:L63"/>
    <mergeCell ref="M63:P63"/>
    <mergeCell ref="A64:B64"/>
    <mergeCell ref="C64:D64"/>
    <mergeCell ref="E64:H64"/>
    <mergeCell ref="I64:J64"/>
    <mergeCell ref="K64:L64"/>
    <mergeCell ref="M64:P64"/>
    <mergeCell ref="A65:B65"/>
    <mergeCell ref="C65:D65"/>
    <mergeCell ref="E65:H65"/>
    <mergeCell ref="I65:J65"/>
    <mergeCell ref="K65:L65"/>
    <mergeCell ref="M65:P65"/>
    <mergeCell ref="A66:B66"/>
    <mergeCell ref="C66:D66"/>
    <mergeCell ref="E66:H66"/>
    <mergeCell ref="I66:J66"/>
    <mergeCell ref="K66:L66"/>
    <mergeCell ref="M66:P66"/>
    <mergeCell ref="A67:B67"/>
    <mergeCell ref="C67:D67"/>
    <mergeCell ref="E67:H67"/>
    <mergeCell ref="I67:J67"/>
    <mergeCell ref="K67:L67"/>
    <mergeCell ref="M67:P67"/>
    <mergeCell ref="A68:B68"/>
    <mergeCell ref="C68:D68"/>
    <mergeCell ref="E68:H68"/>
    <mergeCell ref="I68:J68"/>
    <mergeCell ref="K68:L68"/>
    <mergeCell ref="M68:P68"/>
    <mergeCell ref="A69:B69"/>
    <mergeCell ref="C69:D69"/>
    <mergeCell ref="E69:H69"/>
    <mergeCell ref="I69:J69"/>
    <mergeCell ref="K69:L69"/>
    <mergeCell ref="M69:P69"/>
    <mergeCell ref="A70:B70"/>
    <mergeCell ref="C70:D70"/>
    <mergeCell ref="E70:H70"/>
    <mergeCell ref="I70:J70"/>
    <mergeCell ref="K70:L70"/>
    <mergeCell ref="M70:P70"/>
    <mergeCell ref="A71:B71"/>
    <mergeCell ref="C71:D71"/>
    <mergeCell ref="E71:H71"/>
    <mergeCell ref="I71:J71"/>
    <mergeCell ref="K71:L71"/>
    <mergeCell ref="M71:P71"/>
    <mergeCell ref="A72:B72"/>
    <mergeCell ref="C72:D72"/>
    <mergeCell ref="E72:H72"/>
    <mergeCell ref="I72:J72"/>
    <mergeCell ref="K72:L72"/>
    <mergeCell ref="M72:P72"/>
    <mergeCell ref="A73:B73"/>
    <mergeCell ref="C73:D73"/>
    <mergeCell ref="E73:H73"/>
    <mergeCell ref="I73:J73"/>
    <mergeCell ref="K73:L73"/>
    <mergeCell ref="M73:P73"/>
    <mergeCell ref="A74:B74"/>
    <mergeCell ref="C74:D74"/>
    <mergeCell ref="E74:H74"/>
    <mergeCell ref="I74:J74"/>
    <mergeCell ref="K74:L74"/>
    <mergeCell ref="M74:P74"/>
    <mergeCell ref="A75:B75"/>
    <mergeCell ref="C75:D75"/>
    <mergeCell ref="E75:H75"/>
    <mergeCell ref="I75:J75"/>
    <mergeCell ref="K75:L75"/>
    <mergeCell ref="M75:P75"/>
    <mergeCell ref="A76:B76"/>
    <mergeCell ref="C76:D76"/>
    <mergeCell ref="E76:H76"/>
    <mergeCell ref="I76:J76"/>
    <mergeCell ref="K76:L76"/>
    <mergeCell ref="M76:P76"/>
    <mergeCell ref="A77:B77"/>
    <mergeCell ref="C77:D77"/>
    <mergeCell ref="E77:H77"/>
    <mergeCell ref="I77:J77"/>
    <mergeCell ref="K77:L77"/>
    <mergeCell ref="M77:P77"/>
    <mergeCell ref="A78:B78"/>
    <mergeCell ref="C78:D78"/>
    <mergeCell ref="E78:H78"/>
    <mergeCell ref="I78:J78"/>
    <mergeCell ref="K78:L78"/>
    <mergeCell ref="M78:P78"/>
    <mergeCell ref="A79:B79"/>
    <mergeCell ref="C79:D79"/>
    <mergeCell ref="E79:H79"/>
    <mergeCell ref="I79:J79"/>
    <mergeCell ref="K79:L79"/>
    <mergeCell ref="M79:P79"/>
    <mergeCell ref="A80:B80"/>
    <mergeCell ref="C80:D80"/>
    <mergeCell ref="E80:H80"/>
    <mergeCell ref="I80:J80"/>
    <mergeCell ref="K80:L80"/>
    <mergeCell ref="M80:P80"/>
    <mergeCell ref="A81:B81"/>
    <mergeCell ref="C81:D81"/>
    <mergeCell ref="E81:H81"/>
    <mergeCell ref="I81:J81"/>
    <mergeCell ref="K81:L81"/>
    <mergeCell ref="M81:P81"/>
    <mergeCell ref="A82:B82"/>
    <mergeCell ref="C82:D82"/>
    <mergeCell ref="E82:H82"/>
    <mergeCell ref="I82:J82"/>
    <mergeCell ref="K82:L82"/>
    <mergeCell ref="M82:P82"/>
    <mergeCell ref="A83:B83"/>
    <mergeCell ref="C83:D83"/>
    <mergeCell ref="E83:H83"/>
    <mergeCell ref="I83:J83"/>
    <mergeCell ref="K83:L83"/>
    <mergeCell ref="M83:P83"/>
    <mergeCell ref="A84:B84"/>
    <mergeCell ref="C84:D84"/>
    <mergeCell ref="E84:H84"/>
    <mergeCell ref="I84:J84"/>
    <mergeCell ref="K84:L84"/>
    <mergeCell ref="M84:P84"/>
    <mergeCell ref="A85:B85"/>
    <mergeCell ref="C85:D85"/>
    <mergeCell ref="E85:H85"/>
    <mergeCell ref="I85:J85"/>
    <mergeCell ref="K85:L85"/>
    <mergeCell ref="M85:P85"/>
    <mergeCell ref="A86:B86"/>
    <mergeCell ref="C86:D86"/>
    <mergeCell ref="E86:H86"/>
    <mergeCell ref="I86:J86"/>
    <mergeCell ref="K86:L86"/>
    <mergeCell ref="M86:P86"/>
    <mergeCell ref="A87:B87"/>
    <mergeCell ref="C87:D87"/>
    <mergeCell ref="E87:H87"/>
    <mergeCell ref="I87:J87"/>
    <mergeCell ref="K87:L87"/>
    <mergeCell ref="M87:P87"/>
    <mergeCell ref="A88:B88"/>
    <mergeCell ref="C88:D88"/>
    <mergeCell ref="E88:H88"/>
    <mergeCell ref="I88:J88"/>
    <mergeCell ref="K88:L88"/>
    <mergeCell ref="M88:P88"/>
    <mergeCell ref="A89:B89"/>
    <mergeCell ref="C89:D89"/>
    <mergeCell ref="E89:H89"/>
    <mergeCell ref="I89:J89"/>
    <mergeCell ref="K89:L89"/>
    <mergeCell ref="M89:P89"/>
    <mergeCell ref="A90:B90"/>
    <mergeCell ref="C90:D90"/>
    <mergeCell ref="E90:H90"/>
    <mergeCell ref="I90:J90"/>
    <mergeCell ref="K90:L90"/>
    <mergeCell ref="M90:P90"/>
    <mergeCell ref="A91:B91"/>
    <mergeCell ref="C91:D91"/>
    <mergeCell ref="E91:H91"/>
    <mergeCell ref="I91:J91"/>
    <mergeCell ref="K91:L91"/>
    <mergeCell ref="M91:P91"/>
    <mergeCell ref="A92:B92"/>
    <mergeCell ref="C92:D92"/>
    <mergeCell ref="E92:H92"/>
    <mergeCell ref="I92:J92"/>
    <mergeCell ref="K92:L92"/>
    <mergeCell ref="M92:P92"/>
    <mergeCell ref="A93:B93"/>
    <mergeCell ref="C93:D93"/>
    <mergeCell ref="E93:H93"/>
    <mergeCell ref="I93:J93"/>
    <mergeCell ref="K93:L93"/>
    <mergeCell ref="M93:P93"/>
    <mergeCell ref="A94:B94"/>
    <mergeCell ref="C94:D94"/>
    <mergeCell ref="E94:H94"/>
    <mergeCell ref="I94:J94"/>
    <mergeCell ref="K94:L94"/>
    <mergeCell ref="M94:P94"/>
    <mergeCell ref="A95:B95"/>
    <mergeCell ref="C95:D95"/>
    <mergeCell ref="E95:H95"/>
    <mergeCell ref="I95:J95"/>
    <mergeCell ref="K95:L95"/>
    <mergeCell ref="M95:P95"/>
    <mergeCell ref="A96:B96"/>
    <mergeCell ref="C96:D96"/>
    <mergeCell ref="E96:H96"/>
    <mergeCell ref="I96:J96"/>
    <mergeCell ref="K96:L96"/>
    <mergeCell ref="M96:P96"/>
    <mergeCell ref="A97:B97"/>
    <mergeCell ref="C97:D97"/>
    <mergeCell ref="E97:H97"/>
    <mergeCell ref="I97:J97"/>
    <mergeCell ref="K97:L97"/>
    <mergeCell ref="M97:P97"/>
    <mergeCell ref="A98:B98"/>
    <mergeCell ref="C98:D98"/>
    <mergeCell ref="E98:H98"/>
    <mergeCell ref="I98:J98"/>
    <mergeCell ref="K98:L98"/>
    <mergeCell ref="M98:P98"/>
    <mergeCell ref="A99:B99"/>
    <mergeCell ref="C99:D99"/>
    <mergeCell ref="E99:H99"/>
    <mergeCell ref="I99:J99"/>
    <mergeCell ref="K99:L99"/>
    <mergeCell ref="M99:P99"/>
    <mergeCell ref="A100:B100"/>
    <mergeCell ref="C100:D100"/>
    <mergeCell ref="E100:H100"/>
    <mergeCell ref="I100:J100"/>
    <mergeCell ref="K100:L100"/>
    <mergeCell ref="M100:P100"/>
    <mergeCell ref="A101:B101"/>
    <mergeCell ref="C101:D101"/>
    <mergeCell ref="E101:H101"/>
    <mergeCell ref="I101:J101"/>
    <mergeCell ref="K101:L101"/>
    <mergeCell ref="M101:P101"/>
    <mergeCell ref="A102:B102"/>
    <mergeCell ref="C102:D102"/>
    <mergeCell ref="E102:H102"/>
    <mergeCell ref="I102:J102"/>
    <mergeCell ref="K102:L102"/>
    <mergeCell ref="M102:P102"/>
    <mergeCell ref="A103:B103"/>
    <mergeCell ref="C103:D103"/>
    <mergeCell ref="E103:H103"/>
    <mergeCell ref="I103:J103"/>
    <mergeCell ref="K103:L103"/>
    <mergeCell ref="M103:P103"/>
    <mergeCell ref="A104:B104"/>
    <mergeCell ref="C104:D104"/>
    <mergeCell ref="E104:H104"/>
    <mergeCell ref="I104:J104"/>
    <mergeCell ref="K104:L104"/>
    <mergeCell ref="M104:P104"/>
    <mergeCell ref="I108:J108"/>
    <mergeCell ref="K108:L108"/>
    <mergeCell ref="A105:H105"/>
    <mergeCell ref="I105:J105"/>
    <mergeCell ref="M106:P106"/>
    <mergeCell ref="K106:L106"/>
    <mergeCell ref="I106:J106"/>
    <mergeCell ref="A106:H106"/>
    <mergeCell ref="M108:P108"/>
    <mergeCell ref="A109:H109"/>
    <mergeCell ref="I109:J109"/>
    <mergeCell ref="K109:L109"/>
    <mergeCell ref="M109:P109"/>
    <mergeCell ref="M107:P107"/>
    <mergeCell ref="K107:L107"/>
    <mergeCell ref="I107:J107"/>
    <mergeCell ref="A107:H107"/>
    <mergeCell ref="A108:H108"/>
    <mergeCell ref="A110:H110"/>
    <mergeCell ref="I110:J110"/>
    <mergeCell ref="K110:L110"/>
    <mergeCell ref="M110:P110"/>
    <mergeCell ref="A111:H111"/>
    <mergeCell ref="I111:J111"/>
    <mergeCell ref="A118:H118"/>
    <mergeCell ref="I118:P118"/>
    <mergeCell ref="A113:H113"/>
    <mergeCell ref="I113:J113"/>
    <mergeCell ref="K113:P113"/>
    <mergeCell ref="A114:H114"/>
    <mergeCell ref="I114:P114"/>
    <mergeCell ref="A115:H115"/>
    <mergeCell ref="I115:P115"/>
    <mergeCell ref="A119:H119"/>
    <mergeCell ref="I119:P119"/>
    <mergeCell ref="K111:L111"/>
    <mergeCell ref="M111:P111"/>
    <mergeCell ref="A112:H112"/>
    <mergeCell ref="I112:J112"/>
    <mergeCell ref="A116:H116"/>
    <mergeCell ref="I116:P116"/>
    <mergeCell ref="A117:H117"/>
    <mergeCell ref="I117:P117"/>
  </mergeCells>
  <phoneticPr fontId="2" type="noConversion"/>
  <hyperlinks>
    <hyperlink ref="K4" r:id="rId1"/>
    <hyperlink ref="K5" r:id="rId2"/>
    <hyperlink ref="K3:P3" r:id="rId3" display="Plan Anual de Contratación aprobado para ejercicio fiscal"/>
    <hyperlink ref="M7:P7" r:id="rId4" display="CATALOGO ELECTRONICO INCLUSIVO DEL SERCOP - COMPRA DE LAPTOP PARA TECNICOS MISION MIS MEJORES AÑOS"/>
    <hyperlink ref="M13:P13" r:id="rId5" display="CATALOGO ELECTRONICO INCLUSIVO DEL SERCOP - COMPRA DE MATERIALES DE OFICINA PARA OFICINAS DEL DISTRITO MACHALA-MIES"/>
    <hyperlink ref="M15:P15" r:id="rId6" display="MENOR CUANTIA DE BIENES - ADQUISICION DE MATERIALES DE ASEO QUE NO ESTAN EN CATALOGO ELECTRONICO DEL SERCOP PARA CASAS DE ACOGIMIENTO DIRECTAS DE LA DIRECCION DISTRITAL 07D02 MACHALA-MIES."/>
    <hyperlink ref="M12:P12" r:id="rId7" display="CATALOGO ELECTRONICO INCLUSIVO DEL SERCOP - COMPRA DE 1 IMPRESORA LASER PARA EL AREA DE REGISTRO SOCIAL MIES-MACHALA"/>
    <hyperlink ref="M8:P11" r:id="rId8" display="CATALOGO ELECTRONICO INCLUSIVO DEL SERCOP - COMPRA DE MATERIALES DE OFICINA PARA USO EN OFICINAS DEL DISTRITO MACHALA-MIES"/>
    <hyperlink ref="M16:P20" r:id="rId9" display="CATALOGO ELECTRONICO INCLUSIVO DEL SERCOP - COMPRA DE PRENDAS DE PROTECCION PARA PERSONAL DE CODIGO DEL TRABAJO DEL DISTRITO MACHALA-MIES"/>
    <hyperlink ref="M8:P8" r:id="rId10" display="CATALOGO ELECTRONICO INCLUSIVO DEL SERCOP - COMPRA DE MATERIALES DE ASEO PARA OFICINAS DEL DISTRITO MACHALA-MIES"/>
    <hyperlink ref="M9:P9" r:id="rId11" display="CATALOGO ELECTRONICO INCLUSIVO DEL SERCOP - COMPRA DE MATERIALES DE OFICINA PARA OFICINAS DEL DISTRITO MACHALA-MIES"/>
    <hyperlink ref="M10:P10" r:id="rId12" display="CATALOGO ELECTRONICO INCLUSIVO DEL SERCOP - COMPRA DE MATERIALES DE ASEO PARA CASAS DE ACOGIMIENTO DIRECTAS DEL DISTRITO MACHALA-MIES"/>
    <hyperlink ref="M11:P11" r:id="rId13" display="CATALOGO ELECTRONICO INCLUSIVO DEL SERCOP - COMPRA DE 1 IMPRESORA LASER PARA EL AREA DE REGISTRO SOCIAL MIES-MACHALA"/>
    <hyperlink ref="M14:P14" r:id="rId14" display="CATALOGO ELECTRONICO INCLUSIVO DEL SERCOP - ALQUILER DE DOS CAMIONETAS DOBLE CABINA CON CONDUCTOR PARA UNO DE TECNICOS PLAN FAMILIA DEL DISTRITO MACHALA-MIES"/>
    <hyperlink ref="M16:P16" r:id="rId15" display="MENOR CUANTIA DE SERVICIOS - SERVICIO DE LOGISTICA PARA EVENTO FORO TALLER  MISION MIS MEJORES AÑOS - UN COMPROMISO CON LA VIDA"/>
    <hyperlink ref="M17:P17" r:id="rId16" display="MENOR CUANT IA DE SERVICIOS - SERVICIO DE LOGISTICA PARA EVENTO Y FORO DIVERSIDAD SOMOS TODOS PARA PERSONAS CON DISCAPACIDAD"/>
    <hyperlink ref="M18:P18" r:id="rId17" display="MENOR CUANTIA DE SERVICIO - SERVICIO DE LOGISTICA PARA EVENTO FORO PACTO POR LA NIÑEZ SIN MENDICIDAD."/>
    <hyperlink ref="M19:P19" r:id="rId18" display="MENOR CUANTIA DE BIENES - COMPRA DE PROYECTOR Y PARLANTE AMPLIFICADOR PARA TECNICOS DE MISION MIS MEJORES AÑOS DE LA DIRECCION DISTRITAL 07D02 MACHALA-MIES"/>
    <hyperlink ref="M20:P20" r:id="rId19" display="MENOR CUANTIA DE SERVICIOS - SERVICIO DE LOGISTICA PARA TALLER PRACTICO DE PRIMEROS AUXILIOS PARA PERSONAL OPERATIVO DE LOS CENTROS DE DESARROLLO INFANTIL DEL DISTRITO MACHALA-MIES"/>
    <hyperlink ref="M31" r:id="rId20"/>
    <hyperlink ref="M32" r:id="rId21"/>
    <hyperlink ref="M24" r:id="rId22"/>
    <hyperlink ref="M33" r:id="rId23"/>
    <hyperlink ref="M29" r:id="rId24"/>
    <hyperlink ref="M30" r:id="rId25"/>
    <hyperlink ref="M25" r:id="rId26"/>
    <hyperlink ref="M26" r:id="rId27"/>
    <hyperlink ref="M27" r:id="rId28"/>
    <hyperlink ref="M28" r:id="rId29"/>
    <hyperlink ref="M34:P34" r:id="rId30" display="CATALOGO ELECTRONICO INCLUSIVO DEL SERCOP - COMPRA DE LAPTOP PARA TECNICOS MISION MIS MEJORES AÑOS"/>
    <hyperlink ref="M35:P42" r:id="rId31" display="CATALOGO ELECTRONICO INCLUSIVO DEL SERCOP - COMPRA DE LAPTOP PARA TECNICOS MISION MIS MEJORES AÑOS"/>
    <hyperlink ref="M43" r:id="rId32" display="https://www.compraspublicas.gob.ec/ProcesoContratacion/compras/PC/informacionProcesoContratacion2.cpe?idSoliCompra=v7MsCUtAPj4h5p8psG7mC0IRM0r-j9rXbB0TjRcu3qc,"/>
    <hyperlink ref="M44:P44" r:id="rId33" display="ORDEN DE CATALOGO.pdf"/>
    <hyperlink ref="M45:P45" r:id="rId34" display="CONTRATACION DE SERVICIO DE ALIMENTACION CDI DIRECTO LUCECITAS DEL SABER DEL MES DE NOVIEMBRE DE 2018."/>
    <hyperlink ref="M46:P46" r:id="rId35" display="ADQUISICIÓN DE PRENDAS DE PROTECCIÓN PARA EDUCADORAS MISIÓN TERNURA."/>
    <hyperlink ref="M47:P47" r:id="rId36" display="ADQUISICIÓN DE PRENDAS DE PROTECCIÓN PARA EDUCADORAS MISIÓN TERNURA."/>
    <hyperlink ref="M48:P48" r:id="rId37" display="ADQUISICIÓN DE MATERIALES DE OFICINA PARA EL PROGRAMA MISIÓN TERNURA."/>
    <hyperlink ref="M49:P49" r:id="rId38" display="ADQUISICIÓN DE MATERIALES DE OFICINA PARA EL PROGRAMA MISIÓN TERNURA."/>
    <hyperlink ref="M50:P50" r:id="rId39" display="ADQUISICIÓN DE MATERIALES DE OFICINA PARA EL PROGRAMA MISIÓN TERNURA."/>
    <hyperlink ref="M51:P51" r:id="rId40" display="ADQUISICIÓN DE MATERIALES DE OFICINA PARA EL PROGRAMA MISIÓN TERNURA."/>
    <hyperlink ref="M52:P52" r:id="rId41" display="ADQUISICIÓN DE MATERIALES DE OFICINA PARA EL PROGRAMA MISIÓN TERNURA."/>
    <hyperlink ref="M53:P53" r:id="rId42" display="ADQUISICIÓN DE MATERIALES DE OFICINA PARA EL PROGRAMA MISIÓN TERNURA."/>
    <hyperlink ref="M54:P54" r:id="rId43" display="ADQUISICIÓN DE MATERIALES DE OFICINA PARA EL PROGRAMA MISIÓN TERNURA."/>
    <hyperlink ref="M55:P55" r:id="rId44" display="ADQUISICIÓN DE MATERIALES DE OFICINA PARA EL PROGRAMA MISIÓN TERNURA."/>
    <hyperlink ref="M56:P56" r:id="rId45" display="ADQUISICIÓN DE MATERIALES DE OFICINA PARA EL PROGRAMA MISIÓN TERNURA."/>
    <hyperlink ref="M57:P57" r:id="rId46" display="ADQUISICIÓN DE MATERIALES DE OFICINA PARA EL PROGRAMA MISIÓN TERNURA."/>
    <hyperlink ref="M58:P58" r:id="rId47" display="ADQUISICIÓN DE MATERIALES DE OFICINA PARA EL PROGRAMA MISIÓN TERNURA."/>
    <hyperlink ref="M59:P59" r:id="rId48" display="ADQUISICIÓN DE MATERIALES DE OFICINA PARA EL PROGRAMA MISIÓN TERNURA."/>
    <hyperlink ref="M60:P60" r:id="rId49" display="ADQUISICIÓN DE MATERIALES DE OFICINA PARA EL PROGRAMA MISIÓN TERNURA."/>
    <hyperlink ref="M61:P61" r:id="rId50" display="ADQUISICIÓN DE MATERIALES DE OFICINA PARA EL PROGRAMA MISIÓN TERNURA."/>
    <hyperlink ref="M62:P62" r:id="rId51" display="ADQUISICIÓN DE MATERIALES DE OFICINA PARA EL PROGRAMA MISIÓN TERNURA."/>
    <hyperlink ref="M63:P63" r:id="rId52" display="ADQUISICIÓN DE MATERIALES DE OFICINA PARA EL PROGRAMA MISIÓN TERNURA."/>
    <hyperlink ref="M64:P64" r:id="rId53" display="ADQUISICIÓN DE MATERIALES DE OFICINA PARA EL PROGRAMA MISIÓN TERNURA."/>
    <hyperlink ref="M65:P65" r:id="rId54" display="ADQUISICIÓN DE MATERIALES DE OFICINA PARA EL PROGRAMA MISIÓN TERNURA."/>
    <hyperlink ref="M66:P66" r:id="rId55" display="ADQUISICIÓN DE MATERIALES DE OFICINA PARA EL PROGRAMA MISIÓN TERNURA."/>
    <hyperlink ref="M67:P67" r:id="rId56" display="ADQUISICIÓN DE MATERIALES DE OFICINA PARA EL PROGRAMA MISIÓN TERNURA."/>
    <hyperlink ref="M68:P68" r:id="rId57" display="ADQUISICIÓN DE MATERIALES DE OFICINA PARA EL PROGRAMA MISIÓN TERNURA."/>
    <hyperlink ref="M69:P69" r:id="rId58" display="ADQUISICIÓN DE MATERIALES DE OFICINA PARA EL PROGRAMA MISIÓN TERNURA."/>
    <hyperlink ref="M70:P70" r:id="rId59" display="ADQUISICIÓN DE MATERIALES DE OFICINA PARA EL PROGRAMA MISIÓN TERNURA."/>
    <hyperlink ref="M71:P71" r:id="rId60" display="ADQUISICIÓN DE MATERIALES DE OFICINA PARA EL PROGRAMA MISIÓN TERNURA."/>
    <hyperlink ref="M72:P72" r:id="rId61" display="ADQUISICIÓN DE MATERIALES DE OFICINA PARA EL PROGRAMA MISIÓN TERNURA."/>
    <hyperlink ref="M73:P73" r:id="rId62" display="ADQUISICIÓN DE MATERIALES DE OFICINA PARA EL PROGRAMA MISIÓN TERNURA."/>
    <hyperlink ref="M74:P74" r:id="rId63" display="ADQUISICIÓN DE MATERIALES DE OFICINA PARA EL PROGRAMA MISIÓN TERNURA."/>
    <hyperlink ref="M75:P75" r:id="rId64" display="ADQUISICIÓN DE MATERIALES DE OFICINA PARA EL PROGRAMA MISIÓN TERNURA."/>
    <hyperlink ref="M76:P76" r:id="rId65" display="ADQUISICIÓN DE MATERIALES DE OFICINA PARA EL PROGRAMA MISIÓN TERNURA."/>
    <hyperlink ref="M77:P77" r:id="rId66" display="ADQUISICIÓN DE MATERIALES DE OFICINA PARA EL PROGRAMA MISIÓN TERNURA."/>
    <hyperlink ref="M78:P78" r:id="rId67" display="ADQUISICIÓN DE MATERIALES DE OFICINA PARA EL PROGRAMA MISIÓN TERNURA."/>
    <hyperlink ref="M79:P79" r:id="rId68" display="ADQUISICIÓN DE MATERIALES DE OFICINA PARA EL PROGRAMA MISIÓN TERNURA."/>
    <hyperlink ref="M80:P80" r:id="rId69" display="ADQUISICIÓN DE MATERIALES DE OFICINA PARA EL PROGRAMA MISIÓN TERNURA."/>
    <hyperlink ref="M81:P81" r:id="rId70" display="ADQUISICIÓN DE MATERIALES DE OFICINA PARA EL PROGRAMA MISIÓN TERNURA."/>
    <hyperlink ref="M82:P82" r:id="rId71" display="ADQUISICIÓN DE MATERIALES DE OFICINA PARA EL PROGRAMA MISIÓN TERNURA."/>
    <hyperlink ref="M83:P83" r:id="rId72" display="ADQUISICIÓN DE MATERIALES DE OFICINA PARA EL PROGRAMA MISIÓN TERNURA."/>
    <hyperlink ref="M84:P84" r:id="rId73" display="ADQUISICIÓN DE MATERIALES DE OFICINA PARA EL PROGRAMA MISIÓN TERNURA."/>
    <hyperlink ref="M85:P85" r:id="rId74" display="ADQUISICIÓN DE MATERIALES DE OFICINA PARA EL PROGRAMA MISIÓN TERNURA."/>
    <hyperlink ref="M86:P86" r:id="rId75" display="ADQUISICIÓN DE MATERIALES DE OFICINA PARA EL PROGRAMA MISIÓN TERNURA."/>
    <hyperlink ref="M87:P87" r:id="rId76" display="ADQUISICIÓN DE MATERIALES DE OFICINA PARA EL PROGRAMA MISIÓN TERNURA."/>
    <hyperlink ref="M88:P88" r:id="rId77" display="ADQUISICIÓN DE MATERIALES DE OFICINA PARA EL PROGRAMA MISIÓN TERNURA."/>
    <hyperlink ref="M89:P89" r:id="rId78" display="ADQUISICIÓN DE MATERIALES DE OFICINA PARA EL PROGRAMA MISIÓN TERNURA."/>
    <hyperlink ref="M90:P90" r:id="rId79" display="ADQUISICIÓN DE MATERIALES DE OFICINA PARA EL PROGRAMA MISIÓN TERNURA."/>
    <hyperlink ref="M91:P91" r:id="rId80" display="ADQUISICIÓN DE MATERIALES DE OFICINA PARA EL PROGRAMA MISIÓN TERNURA."/>
    <hyperlink ref="M92:P92" r:id="rId81" display="ADQUISICIÓN DE MATERIALES DE OFICINA PARA EL PROGRAMA MISIÓN TERNURA."/>
    <hyperlink ref="M93:P93" r:id="rId82" display="ADQUISICIÓN DE MATERIALES DE OFICINA PARA EL PROGRAMA MISIÓN TERNURA."/>
    <hyperlink ref="M94:P94" r:id="rId83" display="ADQUISICIÓN DE MATERIALES DE OFICINA PARA EL PROGRAMA MISIÓN TERNURA."/>
    <hyperlink ref="M95:P95" r:id="rId84" display="ADQUISICIÓN DE MATERIALES DE OFICINA PARA EL PROGRAMA MISIÓN TERNURA."/>
    <hyperlink ref="M96:P96" r:id="rId85" display="ADQUISICIÓN DE MATERIALES DE OFICINA PARA EL PROGRAMA MISIÓN TERNURA."/>
    <hyperlink ref="M97:P97" r:id="rId86" display="ADQUISICIÓN DE MATERIALES DE OFICINA PARA EL PROGRAMA MISIÓN TERNURA."/>
    <hyperlink ref="M98:P98" r:id="rId87" display="ADQUISICIÓN DE MATERIALES DE OFICINA PARA EL PROGRAMA MISIÓN TERNURA."/>
    <hyperlink ref="M99:P99" r:id="rId88" display="ADQUISICIÓN DE MATERIALES DE OFICINA PARA EL PROGRAMA MISIÓN TERNURA."/>
    <hyperlink ref="M100:P100" r:id="rId89" display="ADQUISICIÓN DE MATERIALES DE OFICINA PARA EL PROGRAMA MISIÓN TERNURA."/>
    <hyperlink ref="M101:P101" r:id="rId90" display="CONTRATACION DE SERVICIO DE ALQUILER DE VEHICULO, PARA PERSONAL DE MISIÓN TERNURA - CANTÓN NANGARITZA, PARA EL MES DE NOVIEMBRE DE 2018."/>
    <hyperlink ref="M102:P102" r:id="rId91" display="CONTRATACION DE SERVICIO DE ALQUILER DE VEHICULO, PARA PERSONAL DE MISIÓN TERNURA - CANTÓN PALANDA, PARA EL MES DE NOVIEMBRE DE 2018."/>
    <hyperlink ref="M103:P103" r:id="rId92" display="CONTRATACION DE SERVICIO DE ALQUILER DE VEHICULO, PARA PERSONAL DE MISIÓN TERNURA - CANTÓN PAQUISHA, PARA EL MES DE NOVIEMBRE DE 2018."/>
    <hyperlink ref="M104:P104" r:id="rId93" display="CONTRATACION DE SERVICIO DE ALQUILER DE VEHICULO, PARA PERSONAL DE MISIÓN TERNURA - CANTÓN YACUAMBI, PARA EL MES DE NOVIEMBRE DE 2018."/>
    <hyperlink ref="M106" r:id="rId94" display="ÍNFIMAS CUANTÍAS DE LA CZ 1 Y SUS DISTRITOS"/>
    <hyperlink ref="M107" r:id="rId95"/>
    <hyperlink ref="I107" r:id="rId96" display="LOTAIP ÍNFIMA MES DE NOVIEMBRE.xlsx"/>
    <hyperlink ref="M108" r:id="rId97" display="https://www.compraspublicas.gob.ec/ProcesoContratacion/compras/IC/buscarInfima.cpe#"/>
    <hyperlink ref="M109" r:id="rId98" display="https://www.compraspublicas.gob.ec/ProcesoContratacion/compras/IC/buscarInfima.cpe#"/>
    <hyperlink ref="A117" r:id="rId99" display="vigilancia.compraspublicas@quitohonesto.gob.ec"/>
    <hyperlink ref="I118" r:id="rId100"/>
  </hyperlinks>
  <printOptions horizontalCentered="1" verticalCentered="1"/>
  <pageMargins left="0" right="0" top="0" bottom="0" header="0" footer="0"/>
  <pageSetup paperSize="9" scale="45" orientation="landscape" r:id="rId101"/>
  <headerFooter alignWithMargins="0"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"/>
  <sheetViews>
    <sheetView topLeftCell="A3" workbookViewId="0">
      <selection activeCell="M19" sqref="M19"/>
    </sheetView>
  </sheetViews>
  <sheetFormatPr baseColWidth="10" defaultRowHeight="12.75" x14ac:dyDescent="0.2"/>
  <cols>
    <col min="1" max="1" width="5.7109375" customWidth="1"/>
    <col min="2" max="2" width="13.5703125" customWidth="1"/>
    <col min="3" max="3" width="15.28515625" customWidth="1"/>
    <col min="4" max="4" width="17" customWidth="1"/>
  </cols>
  <sheetData>
    <row r="2" spans="2:12" x14ac:dyDescent="0.2">
      <c r="B2" s="9"/>
      <c r="C2" s="9"/>
      <c r="D2" s="9"/>
      <c r="E2" s="9"/>
      <c r="F2" s="9"/>
    </row>
    <row r="3" spans="2:12" x14ac:dyDescent="0.2">
      <c r="B3" s="9"/>
      <c r="C3" s="9"/>
      <c r="D3" s="9"/>
      <c r="E3" s="9"/>
      <c r="F3" s="9"/>
    </row>
    <row r="4" spans="2:12" x14ac:dyDescent="0.2">
      <c r="B4" s="9"/>
      <c r="C4" s="9"/>
      <c r="D4" s="9"/>
      <c r="E4" s="9"/>
      <c r="F4" s="9"/>
    </row>
    <row r="5" spans="2:12" x14ac:dyDescent="0.2">
      <c r="B5" s="9"/>
      <c r="C5" s="9"/>
      <c r="D5" s="9"/>
      <c r="E5" s="9"/>
      <c r="F5" s="9"/>
    </row>
    <row r="6" spans="2:12" x14ac:dyDescent="0.2">
      <c r="B6" s="9"/>
      <c r="C6" s="9"/>
      <c r="D6" s="9"/>
      <c r="E6" s="9"/>
      <c r="F6" s="9"/>
    </row>
    <row r="7" spans="2:12" x14ac:dyDescent="0.2">
      <c r="B7" s="9"/>
      <c r="C7" s="9"/>
      <c r="D7" s="9"/>
      <c r="E7" s="9"/>
      <c r="F7" s="9"/>
    </row>
    <row r="8" spans="2:12" x14ac:dyDescent="0.2">
      <c r="B8" s="9"/>
      <c r="C8" s="9"/>
      <c r="D8" s="9"/>
      <c r="E8" s="9"/>
      <c r="F8" s="9"/>
      <c r="I8" s="13"/>
      <c r="J8" s="13"/>
      <c r="K8" s="13"/>
      <c r="L8" s="13"/>
    </row>
    <row r="9" spans="2:12" x14ac:dyDescent="0.2">
      <c r="B9" s="9"/>
      <c r="C9" s="9"/>
      <c r="D9" s="9"/>
      <c r="E9" s="9"/>
      <c r="F9" s="9"/>
      <c r="H9">
        <v>1</v>
      </c>
      <c r="I9" s="13">
        <v>16.8</v>
      </c>
      <c r="J9" s="13">
        <v>12.18</v>
      </c>
      <c r="K9" s="13">
        <v>22.4</v>
      </c>
      <c r="L9" s="13">
        <v>27.63</v>
      </c>
    </row>
    <row r="10" spans="2:12" x14ac:dyDescent="0.2">
      <c r="B10" s="9"/>
      <c r="C10" s="9"/>
      <c r="D10" s="9"/>
      <c r="E10" s="9"/>
      <c r="F10" s="9"/>
      <c r="H10">
        <v>2</v>
      </c>
      <c r="I10" s="13">
        <v>18.48</v>
      </c>
      <c r="J10" s="13">
        <v>38.979999999999997</v>
      </c>
      <c r="K10" s="13">
        <v>16.8</v>
      </c>
      <c r="L10" s="13">
        <v>31.19</v>
      </c>
    </row>
    <row r="11" spans="2:12" x14ac:dyDescent="0.2">
      <c r="B11" s="9"/>
      <c r="C11" s="9"/>
      <c r="D11" s="9"/>
      <c r="E11" s="9"/>
      <c r="F11" s="9"/>
      <c r="H11">
        <v>3</v>
      </c>
      <c r="I11" s="13">
        <v>1.95</v>
      </c>
      <c r="J11" s="13">
        <v>7.87</v>
      </c>
      <c r="K11" s="13">
        <v>32</v>
      </c>
      <c r="L11" s="13">
        <v>26.03</v>
      </c>
    </row>
    <row r="12" spans="2:12" x14ac:dyDescent="0.2">
      <c r="B12" s="9"/>
      <c r="C12" s="9"/>
      <c r="D12" s="9"/>
      <c r="E12" s="9"/>
      <c r="F12" s="9"/>
      <c r="H12">
        <v>4</v>
      </c>
      <c r="I12" s="13">
        <v>21</v>
      </c>
      <c r="J12" s="13">
        <v>3.36</v>
      </c>
      <c r="K12" s="13">
        <v>20.329999999999998</v>
      </c>
      <c r="L12" s="13">
        <v>16.8</v>
      </c>
    </row>
    <row r="13" spans="2:12" x14ac:dyDescent="0.2">
      <c r="B13" s="9"/>
      <c r="C13" s="9"/>
      <c r="D13" s="9"/>
      <c r="E13" s="9"/>
      <c r="F13" s="9"/>
      <c r="H13">
        <v>5</v>
      </c>
      <c r="I13" s="13">
        <v>9.86</v>
      </c>
      <c r="J13" s="13">
        <v>15.96</v>
      </c>
      <c r="K13" s="13">
        <v>3.49</v>
      </c>
      <c r="L13" s="13">
        <v>7.84</v>
      </c>
    </row>
    <row r="14" spans="2:12" x14ac:dyDescent="0.2">
      <c r="B14" s="9"/>
      <c r="C14" s="9"/>
      <c r="D14" s="9"/>
      <c r="E14" s="9"/>
      <c r="F14" s="9"/>
      <c r="H14">
        <v>6</v>
      </c>
      <c r="I14" s="13">
        <v>9.86</v>
      </c>
      <c r="J14" s="13">
        <v>29.12</v>
      </c>
      <c r="K14" s="13">
        <v>4.26</v>
      </c>
      <c r="L14" s="13">
        <v>16.8</v>
      </c>
    </row>
    <row r="15" spans="2:12" x14ac:dyDescent="0.2">
      <c r="B15" s="9"/>
      <c r="C15" s="9"/>
      <c r="D15" s="9"/>
      <c r="E15" s="10" t="s">
        <v>26</v>
      </c>
      <c r="F15" s="9"/>
      <c r="H15">
        <v>7</v>
      </c>
      <c r="I15" s="13">
        <v>4.04</v>
      </c>
      <c r="J15" s="13">
        <v>37.46</v>
      </c>
      <c r="K15" s="13">
        <v>3.78</v>
      </c>
      <c r="L15" s="13">
        <v>71.23</v>
      </c>
    </row>
    <row r="16" spans="2:12" x14ac:dyDescent="0.2">
      <c r="B16" s="9"/>
      <c r="C16" s="10" t="s">
        <v>24</v>
      </c>
      <c r="D16" s="9">
        <v>2058.1799999999998</v>
      </c>
      <c r="E16" s="9">
        <f>17*71.33</f>
        <v>1212.6099999999999</v>
      </c>
      <c r="F16" s="9">
        <f>+D16-E16</f>
        <v>845.56999999999994</v>
      </c>
      <c r="G16">
        <f>+F16/71.33</f>
        <v>11.854338987803168</v>
      </c>
      <c r="H16">
        <v>8</v>
      </c>
      <c r="I16" s="13">
        <v>41.15</v>
      </c>
      <c r="J16" s="13">
        <v>4.25</v>
      </c>
      <c r="K16" s="13">
        <v>31.36</v>
      </c>
      <c r="L16" s="13">
        <v>17.3</v>
      </c>
    </row>
    <row r="17" spans="2:13" x14ac:dyDescent="0.2">
      <c r="B17" s="9"/>
      <c r="C17" s="10" t="s">
        <v>25</v>
      </c>
      <c r="D17" s="9">
        <v>2152.16</v>
      </c>
      <c r="E17" s="9">
        <f>17*71.33</f>
        <v>1212.6099999999999</v>
      </c>
      <c r="F17" s="9">
        <f>+D17-E17</f>
        <v>939.55</v>
      </c>
      <c r="G17">
        <f>+F17/71.33</f>
        <v>13.171877190522922</v>
      </c>
      <c r="H17">
        <v>9</v>
      </c>
      <c r="I17" s="13">
        <v>1.07</v>
      </c>
      <c r="J17" s="13">
        <v>32.369999999999997</v>
      </c>
      <c r="K17" s="13">
        <v>14.42</v>
      </c>
      <c r="L17" s="13"/>
    </row>
    <row r="18" spans="2:13" x14ac:dyDescent="0.2">
      <c r="B18" s="9"/>
      <c r="C18" s="9"/>
      <c r="D18" s="9"/>
      <c r="E18" s="9"/>
      <c r="F18" s="9"/>
      <c r="H18">
        <v>10</v>
      </c>
      <c r="I18" s="13">
        <v>89.1</v>
      </c>
      <c r="J18" s="13">
        <v>16.8</v>
      </c>
      <c r="K18" s="13">
        <v>17.45</v>
      </c>
      <c r="L18" s="13"/>
    </row>
    <row r="19" spans="2:13" x14ac:dyDescent="0.2">
      <c r="B19" s="9"/>
      <c r="C19" s="9"/>
      <c r="D19" s="9"/>
      <c r="E19" s="9"/>
      <c r="F19" s="9"/>
      <c r="I19" s="13">
        <f>SUM(I8:I18)</f>
        <v>213.31</v>
      </c>
      <c r="J19" s="13">
        <f>SUM(J8:J18)</f>
        <v>198.35000000000002</v>
      </c>
      <c r="K19" s="13">
        <f>SUM(K8:K18)</f>
        <v>166.29</v>
      </c>
      <c r="L19" s="13">
        <f>SUM(L8:L18)</f>
        <v>214.82</v>
      </c>
      <c r="M19" s="13">
        <f>+I19+J19+K19+L19</f>
        <v>792.77</v>
      </c>
    </row>
    <row r="20" spans="2:13" x14ac:dyDescent="0.2">
      <c r="B20" s="9"/>
      <c r="C20" s="9"/>
      <c r="D20" s="9"/>
      <c r="E20" s="9"/>
      <c r="F20" s="9"/>
      <c r="I20" s="13"/>
      <c r="J20" s="13"/>
      <c r="K20" s="13"/>
      <c r="L20" s="13"/>
    </row>
    <row r="21" spans="2:13" x14ac:dyDescent="0.2">
      <c r="B21" s="11"/>
      <c r="C21" s="11"/>
      <c r="D21" s="11"/>
      <c r="E21" s="11"/>
      <c r="F21" s="9"/>
    </row>
    <row r="22" spans="2:13" x14ac:dyDescent="0.2">
      <c r="B22" s="9"/>
      <c r="C22" s="11"/>
      <c r="D22" s="9"/>
      <c r="E22" s="9"/>
      <c r="F22" s="9"/>
    </row>
    <row r="23" spans="2:13" x14ac:dyDescent="0.2">
      <c r="B23" s="10"/>
      <c r="C23" s="9"/>
      <c r="D23" s="9"/>
      <c r="E23" s="9"/>
      <c r="F23" s="9"/>
    </row>
    <row r="24" spans="2:13" x14ac:dyDescent="0.2">
      <c r="B24" s="10"/>
      <c r="C24" s="9"/>
      <c r="D24" s="9"/>
      <c r="E24" s="9"/>
      <c r="F24" s="9"/>
    </row>
    <row r="25" spans="2:13" x14ac:dyDescent="0.2">
      <c r="B25" s="9"/>
      <c r="C25" s="9"/>
      <c r="D25" s="9"/>
      <c r="E25" s="9"/>
      <c r="F25" s="9"/>
    </row>
    <row r="26" spans="2:13" x14ac:dyDescent="0.2">
      <c r="B26" s="9"/>
      <c r="C26" s="9"/>
      <c r="D26" s="9"/>
      <c r="E26" s="9"/>
      <c r="F26" s="9"/>
    </row>
    <row r="27" spans="2:13" x14ac:dyDescent="0.2">
      <c r="B27" s="9"/>
      <c r="C27" s="9"/>
      <c r="D27" s="9"/>
      <c r="E27" s="9"/>
      <c r="F27" s="9"/>
    </row>
    <row r="28" spans="2:13" x14ac:dyDescent="0.2">
      <c r="B28" s="9"/>
      <c r="C28" s="9"/>
      <c r="D28" s="9"/>
      <c r="E28" s="9"/>
      <c r="F28" s="9"/>
    </row>
    <row r="29" spans="2:13" x14ac:dyDescent="0.2">
      <c r="B29" s="9"/>
      <c r="C29" s="9"/>
      <c r="D29" s="9"/>
      <c r="E29" s="9"/>
      <c r="F29" s="9"/>
    </row>
    <row r="30" spans="2:13" x14ac:dyDescent="0.2">
      <c r="B30" s="9"/>
      <c r="C30" s="9"/>
      <c r="D30" s="9"/>
      <c r="E30" s="9"/>
      <c r="F30" s="9"/>
    </row>
    <row r="31" spans="2:13" x14ac:dyDescent="0.2">
      <c r="B31" s="9"/>
      <c r="C31" s="9"/>
      <c r="D31" s="9"/>
      <c r="E31" s="9"/>
      <c r="F31" s="9"/>
    </row>
    <row r="32" spans="2:13" x14ac:dyDescent="0.2">
      <c r="B32" s="9"/>
      <c r="C32" s="9"/>
      <c r="D32" s="9"/>
      <c r="E32" s="9"/>
      <c r="F32" s="9"/>
    </row>
    <row r="33" spans="2:6" x14ac:dyDescent="0.2">
      <c r="B33" s="9"/>
      <c r="C33" s="9"/>
      <c r="D33" s="9"/>
      <c r="E33" s="9"/>
      <c r="F33" s="9"/>
    </row>
    <row r="34" spans="2:6" x14ac:dyDescent="0.2">
      <c r="B34" s="9"/>
      <c r="C34" s="9"/>
      <c r="D34" s="9"/>
      <c r="E34" s="9"/>
      <c r="F34" s="9"/>
    </row>
    <row r="35" spans="2:6" x14ac:dyDescent="0.2">
      <c r="B35" s="9"/>
      <c r="C35" s="9"/>
      <c r="D35" s="9"/>
      <c r="E35" s="9"/>
      <c r="F35" s="9"/>
    </row>
    <row r="36" spans="2:6" x14ac:dyDescent="0.2">
      <c r="B36" s="9"/>
      <c r="C36" s="9"/>
      <c r="D36" s="9"/>
      <c r="E36" s="9"/>
      <c r="F36" s="9"/>
    </row>
    <row r="37" spans="2:6" x14ac:dyDescent="0.2">
      <c r="B37" s="9"/>
      <c r="C37" s="9"/>
      <c r="D37" s="9"/>
      <c r="E37" s="9"/>
      <c r="F37" s="9"/>
    </row>
    <row r="38" spans="2:6" x14ac:dyDescent="0.2">
      <c r="B38" s="9"/>
      <c r="C38" s="9"/>
      <c r="D38" s="9"/>
      <c r="E38" s="9"/>
      <c r="F38" s="9"/>
    </row>
    <row r="39" spans="2:6" x14ac:dyDescent="0.2">
      <c r="B39" s="9"/>
      <c r="C39" s="9"/>
      <c r="D39" s="9"/>
      <c r="E39" s="9"/>
      <c r="F39" s="9"/>
    </row>
    <row r="40" spans="2:6" x14ac:dyDescent="0.2">
      <c r="B40" s="9"/>
      <c r="C40" s="9"/>
      <c r="D40" s="9"/>
      <c r="E40" s="9"/>
      <c r="F40" s="9"/>
    </row>
    <row r="41" spans="2:6" x14ac:dyDescent="0.2">
      <c r="B41" s="9"/>
      <c r="C41" s="9"/>
      <c r="D41" s="9"/>
      <c r="E41" s="9"/>
      <c r="F41" s="9"/>
    </row>
    <row r="42" spans="2:6" x14ac:dyDescent="0.2">
      <c r="B42" s="9"/>
      <c r="C42" s="9"/>
      <c r="D42" s="9"/>
      <c r="E42" s="9"/>
      <c r="F42" s="9"/>
    </row>
    <row r="43" spans="2:6" x14ac:dyDescent="0.2">
      <c r="B43" s="9"/>
      <c r="C43" s="9"/>
      <c r="D43" s="9"/>
      <c r="E43" s="9"/>
      <c r="F43" s="9"/>
    </row>
    <row r="44" spans="2:6" x14ac:dyDescent="0.2">
      <c r="B44" s="9"/>
      <c r="C44" s="9"/>
      <c r="D44" s="9"/>
      <c r="E44" s="9"/>
      <c r="F44" s="9"/>
    </row>
    <row r="45" spans="2:6" x14ac:dyDescent="0.2">
      <c r="B45" s="9"/>
      <c r="C45" s="9"/>
      <c r="D45" s="9"/>
      <c r="E45" s="9"/>
      <c r="F45" s="9"/>
    </row>
  </sheetData>
  <phoneticPr fontId="2" type="noConversion"/>
  <pageMargins left="0.75" right="0.75" top="1" bottom="1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PROCESOS CONTRATACION</vt:lpstr>
      <vt:lpstr>Hoja2</vt:lpstr>
      <vt:lpstr>Hoja3</vt:lpstr>
      <vt:lpstr>'PROCESOS CONTRATACION'!Área_de_impresión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Monica Patricia Aguilar Hermosa</cp:lastModifiedBy>
  <cp:lastPrinted>2014-03-17T23:15:52Z</cp:lastPrinted>
  <dcterms:created xsi:type="dcterms:W3CDTF">2011-01-17T22:05:47Z</dcterms:created>
  <dcterms:modified xsi:type="dcterms:W3CDTF">2018-12-05T12:57:47Z</dcterms:modified>
</cp:coreProperties>
</file>