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'Literal-I'!$A$1:$F$25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7" i="1"/>
  <c r="D14" i="1" s="1"/>
  <c r="D19" i="1" s="1"/>
</calcChain>
</file>

<file path=xl/sharedStrings.xml><?xml version="1.0" encoding="utf-8"?>
<sst xmlns="http://schemas.openxmlformats.org/spreadsheetml/2006/main" count="65" uniqueCount="50">
  <si>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</si>
  <si>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</si>
  <si>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</si>
  <si>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</si>
  <si>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</si>
  <si>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</si>
  <si>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</si>
  <si>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</si>
  <si>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</si>
  <si>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</si>
  <si>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</si>
  <si>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</si>
  <si>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</si>
  <si>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</si>
  <si>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</si>
  <si>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</si>
  <si>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</si>
  <si>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</si>
  <si>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</si>
  <si>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</si>
  <si>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</si>
  <si>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</si>
  <si>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</si>
  <si>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</si>
  <si>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</si>
  <si>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</si>
  <si>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</si>
  <si>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</si>
  <si>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</si>
  <si>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</si>
  <si>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</si>
  <si>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</si>
  <si>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</si>
  <si>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ADJUDICADA</t>
  </si>
  <si>
    <t>g</t>
  </si>
  <si>
    <t>CATALOGO ELECTRONICO</t>
  </si>
  <si>
    <t>CE-20180001416291 - CE-20180001416292</t>
  </si>
  <si>
    <t>CE-201880001416300</t>
  </si>
  <si>
    <t>CE-20180001416753 - CE-201880001416754</t>
  </si>
  <si>
    <t>CE-20180001416968-CE-20180001416969-CE-20180001416970-CE-20180001416971-CE-20180001416972-CE-20180001416973</t>
  </si>
  <si>
    <t>CE-20180001434366-CE20180001434367-CE-20180001434368</t>
  </si>
  <si>
    <t>CE-20180001434394-CE-20180001434395-CE-20180001434396-CE-20180001434397-CE-20180001434398-CE-20180001434399-CE-20180001434400-CE-20180001434401-CE-20180001434402</t>
  </si>
  <si>
    <t>EQUIPO INFORMATICO PRATECNICOS DE REGISTRO SOCIAL}</t>
  </si>
  <si>
    <t>KITS PARA PROGRAMA MIS MEJORES AÑOS</t>
  </si>
  <si>
    <t>PRENDAS DE PROTECCION MIS MEJORES AÑOS</t>
  </si>
  <si>
    <t xml:space="preserve">MATERIALES DE ASEO ARA CDI DE LA DDQC </t>
  </si>
  <si>
    <t>MATERIAL DE OFICINA PARA  PLAN  FAMILIA</t>
  </si>
  <si>
    <t>MATERIALES DE OFICINAPARA LA DDQC</t>
  </si>
  <si>
    <t>EQUIPO INFORMATICO PRATECNICOS DE REGISTRO SOCIAL</t>
  </si>
  <si>
    <t>MATERIALES DE ASEO ARA CDI DE LA DDQC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</si>
</sst>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$-300A]\ #,##0.00"/>
    <numFmt numFmtId="165" formatCode="#,##0.00_ ;\-#,##0.00\ "/>
    <numFmt numFmtId="166" formatCode="#,##0.0000_ ;\-#,##0.00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2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3" fillId="4" borderId="1" xfId="3" applyFill="1" applyBorder="1" applyAlignment="1">
      <alignment horizontal="center" vertical="center" wrapText="1"/>
    </xf>
    <xf numFmtId="165" fontId="8" fillId="4" borderId="4" xfId="5" applyNumberFormat="1" applyFont="1" applyFill="1" applyBorder="1" applyAlignment="1">
      <alignment horizontal="center" vertical="center" wrapText="1"/>
    </xf>
    <xf numFmtId="0" fontId="6" fillId="4" borderId="4" xfId="6" applyFont="1" applyFill="1" applyBorder="1" applyAlignment="1" applyProtection="1">
      <alignment horizontal="center" vertical="center" wrapText="1"/>
    </xf>
    <xf numFmtId="0" fontId="3" fillId="4" borderId="4" xfId="3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4" borderId="2" xfId="3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9/CE-20180001416292.pdf" TargetMode="External"/><Relationship Id="rId13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9/CE-20180001434368.pdf" TargetMode="External"/><Relationship Id="rId2" Type="http://schemas.openxmlformats.org/officeDocument/2006/relationships/hyperlink" Target="http://portal.compraspublicas.gob.ec/compraspublicas/node/351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CZ9/Resoluci&#243;n%20pac%20CZ9.pdf" TargetMode="External"/><Relationship Id="rId11" Type="http://schemas.openxmlformats.org/officeDocument/2006/relationships/hyperlink" Target="CZ9/CE-20180001416300.pdf" TargetMode="External"/><Relationship Id="rId5" Type="http://schemas.openxmlformats.org/officeDocument/2006/relationships/hyperlink" Target="mailto:silvana.haro@inclusion.gob.ec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CZ9\CE-20180001416968.pdf" TargetMode="Externa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hyperlink" Target="CZ9/CE-20180001416753.pdf" TargetMode="External"/><Relationship Id="rId14" Type="http://schemas.openxmlformats.org/officeDocument/2006/relationships/hyperlink" Target="..\MATRIZ%20I\CZ9\CE-201800014169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topLeftCell="B1" zoomScale="60" zoomScaleNormal="70" workbookViewId="0">
      <selection activeCell="F12" sqref="F12"/>
    </sheetView>
  </sheetViews>
  <sheetFormatPr baseColWidth="10" defaultRowHeight="15" x14ac:dyDescent="0.2"/>
  <cols>
    <col min="1" max="1" width="62.5703125" style="2" customWidth="1"/>
    <col min="2" max="2" width="44.5703125" style="2" customWidth="1"/>
    <col min="3" max="3" width="74.42578125" style="2" customWidth="1"/>
    <col min="4" max="4" width="29.7109375" style="2" customWidth="1"/>
    <col min="5" max="5" width="37.710937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29" t="s">
        <v>0</v>
      </c>
      <c r="B1" s="30"/>
      <c r="C1" s="30"/>
      <c r="D1" s="30"/>
      <c r="E1" s="30"/>
      <c r="F1" s="30"/>
    </row>
    <row r="2" spans="1:6" ht="52.5" customHeight="1" x14ac:dyDescent="0.2">
      <c r="A2" s="29" t="s">
        <v>1</v>
      </c>
      <c r="B2" s="30"/>
      <c r="C2" s="30"/>
      <c r="D2" s="30"/>
      <c r="E2" s="30"/>
      <c r="F2" s="30"/>
    </row>
    <row r="3" spans="1:6" ht="52.5" customHeight="1" x14ac:dyDescent="0.2">
      <c r="A3" s="31" t="s">
        <v>2</v>
      </c>
      <c r="B3" s="31"/>
      <c r="C3" s="31"/>
      <c r="D3" s="31"/>
      <c r="E3" s="32" t="s">
        <v>24</v>
      </c>
      <c r="F3" s="32"/>
    </row>
    <row r="4" spans="1:6" ht="52.5" customHeight="1" x14ac:dyDescent="0.2">
      <c r="A4" s="31" t="s">
        <v>3</v>
      </c>
      <c r="B4" s="31"/>
      <c r="C4" s="31"/>
      <c r="D4" s="31"/>
      <c r="E4" s="33" t="s">
        <v>23</v>
      </c>
      <c r="F4" s="33"/>
    </row>
    <row r="5" spans="1:6" ht="62.25" customHeight="1" x14ac:dyDescent="0.2">
      <c r="A5" s="31" t="s">
        <v>4</v>
      </c>
      <c r="B5" s="31"/>
      <c r="C5" s="31"/>
      <c r="D5" s="31"/>
      <c r="E5" s="37" t="s">
        <v>5</v>
      </c>
      <c r="F5" s="37"/>
    </row>
    <row r="6" spans="1:6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6" s="10" customFormat="1" ht="63" customHeight="1" x14ac:dyDescent="0.2">
      <c r="A7" s="25" t="s">
        <v>36</v>
      </c>
      <c r="B7" s="11" t="s">
        <v>35</v>
      </c>
      <c r="C7" s="26" t="s">
        <v>42</v>
      </c>
      <c r="D7" s="16">
        <f>716.632+842.24</f>
        <v>1558.8719999999998</v>
      </c>
      <c r="E7" s="5" t="s">
        <v>33</v>
      </c>
      <c r="F7" s="12" t="s">
        <v>48</v>
      </c>
    </row>
    <row r="8" spans="1:6" s="10" customFormat="1" ht="63" customHeight="1" x14ac:dyDescent="0.2">
      <c r="A8" s="25" t="s">
        <v>37</v>
      </c>
      <c r="B8" s="11" t="s">
        <v>35</v>
      </c>
      <c r="C8" s="26" t="s">
        <v>43</v>
      </c>
      <c r="D8" s="16">
        <v>54.88</v>
      </c>
      <c r="E8" s="5" t="s">
        <v>33</v>
      </c>
      <c r="F8" s="12" t="s">
        <v>43</v>
      </c>
    </row>
    <row r="9" spans="1:6" s="10" customFormat="1" ht="63" customHeight="1" x14ac:dyDescent="0.2">
      <c r="A9" s="25" t="s">
        <v>38</v>
      </c>
      <c r="B9" s="11" t="s">
        <v>35</v>
      </c>
      <c r="C9" s="26" t="s">
        <v>44</v>
      </c>
      <c r="D9" s="16">
        <f>257.9584+21.504</f>
        <v>279.4624</v>
      </c>
      <c r="E9" s="5" t="s">
        <v>33</v>
      </c>
      <c r="F9" s="12" t="s">
        <v>44</v>
      </c>
    </row>
    <row r="10" spans="1:6" s="10" customFormat="1" ht="63" customHeight="1" x14ac:dyDescent="0.2">
      <c r="A10" s="25" t="s">
        <v>39</v>
      </c>
      <c r="B10" s="11" t="s">
        <v>35</v>
      </c>
      <c r="C10" s="26" t="s">
        <v>45</v>
      </c>
      <c r="D10" s="16">
        <f>16.632+208.544+141.12+26.88+52.08+85.372</f>
        <v>530.62800000000004</v>
      </c>
      <c r="E10" s="5" t="s">
        <v>33</v>
      </c>
      <c r="F10" s="12" t="s">
        <v>49</v>
      </c>
    </row>
    <row r="11" spans="1:6" s="10" customFormat="1" ht="63" customHeight="1" x14ac:dyDescent="0.2">
      <c r="A11" s="25" t="s">
        <v>40</v>
      </c>
      <c r="B11" s="11" t="s">
        <v>35</v>
      </c>
      <c r="C11" s="26" t="s">
        <v>46</v>
      </c>
      <c r="D11" s="16">
        <f>2.4304+4.032+7.056</f>
        <v>13.5184</v>
      </c>
      <c r="E11" s="5" t="s">
        <v>33</v>
      </c>
      <c r="F11" s="12" t="s">
        <v>46</v>
      </c>
    </row>
    <row r="12" spans="1:6" s="10" customFormat="1" ht="63" customHeight="1" x14ac:dyDescent="0.2">
      <c r="A12" s="25" t="s">
        <v>41</v>
      </c>
      <c r="B12" s="11" t="s">
        <v>35</v>
      </c>
      <c r="C12" s="26" t="s">
        <v>47</v>
      </c>
      <c r="D12" s="16">
        <f>2.1504+1.9824+4.368+6.608+8.3328+100.24+4.032+266+131.6</f>
        <v>525.31359999999995</v>
      </c>
      <c r="E12" s="5" t="s">
        <v>33</v>
      </c>
      <c r="F12" s="27" t="s">
        <v>47</v>
      </c>
    </row>
    <row r="13" spans="1:6" s="10" customFormat="1" ht="72" hidden="1" customHeight="1" x14ac:dyDescent="0.2">
      <c r="A13" s="17" t="s">
        <v>34</v>
      </c>
      <c r="B13" s="17"/>
      <c r="C13" s="18"/>
      <c r="D13" s="13"/>
      <c r="E13" s="14"/>
      <c r="F13" s="15"/>
    </row>
    <row r="14" spans="1:6" ht="33" customHeight="1" x14ac:dyDescent="0.2">
      <c r="A14" s="19" t="s">
        <v>13</v>
      </c>
      <c r="B14" s="20"/>
      <c r="C14" s="21"/>
      <c r="D14" s="9">
        <f>SUM(D7:D13)</f>
        <v>2962.6743999999999</v>
      </c>
      <c r="E14" s="36"/>
      <c r="F14" s="36"/>
    </row>
    <row r="15" spans="1:6" ht="33" customHeight="1" x14ac:dyDescent="0.2">
      <c r="A15" s="22" t="s">
        <v>21</v>
      </c>
      <c r="B15" s="23"/>
      <c r="C15" s="24"/>
      <c r="D15" s="3">
        <v>11018.92</v>
      </c>
      <c r="E15" s="34" t="s">
        <v>12</v>
      </c>
      <c r="F15" s="35" t="s">
        <v>25</v>
      </c>
    </row>
    <row r="16" spans="1:6" ht="33" customHeight="1" x14ac:dyDescent="0.2">
      <c r="A16" s="22" t="s">
        <v>27</v>
      </c>
      <c r="B16" s="23"/>
      <c r="C16" s="24"/>
      <c r="D16" s="3">
        <v>7097.96</v>
      </c>
      <c r="E16" s="34"/>
      <c r="F16" s="35"/>
    </row>
    <row r="17" spans="1:6" ht="33" customHeight="1" x14ac:dyDescent="0.2">
      <c r="A17" s="22" t="s">
        <v>28</v>
      </c>
      <c r="B17" s="23"/>
      <c r="C17" s="24"/>
      <c r="D17" s="3">
        <v>201.79</v>
      </c>
      <c r="E17" s="34"/>
      <c r="F17" s="35"/>
    </row>
    <row r="18" spans="1:6" ht="33" customHeight="1" x14ac:dyDescent="0.2">
      <c r="A18" s="22" t="s">
        <v>29</v>
      </c>
      <c r="B18" s="23"/>
      <c r="C18" s="24"/>
      <c r="D18" s="3">
        <v>6742</v>
      </c>
      <c r="E18" s="34"/>
      <c r="F18" s="35"/>
    </row>
    <row r="19" spans="1:6" ht="33" customHeight="1" x14ac:dyDescent="0.25">
      <c r="A19" s="19" t="s">
        <v>13</v>
      </c>
      <c r="B19" s="20"/>
      <c r="C19" s="21"/>
      <c r="D19" s="4">
        <f>SUM(D14:D18)</f>
        <v>28023.344400000002</v>
      </c>
      <c r="E19" s="40" t="s">
        <v>22</v>
      </c>
      <c r="F19" s="40"/>
    </row>
    <row r="20" spans="1:6" ht="33" customHeight="1" x14ac:dyDescent="0.2">
      <c r="A20" s="19" t="s">
        <v>14</v>
      </c>
      <c r="B20" s="20"/>
      <c r="C20" s="21"/>
      <c r="D20" s="6"/>
      <c r="E20" s="41">
        <v>43434</v>
      </c>
      <c r="F20" s="41"/>
    </row>
    <row r="21" spans="1:6" ht="33" customHeight="1" x14ac:dyDescent="0.2">
      <c r="A21" s="19" t="s">
        <v>15</v>
      </c>
      <c r="B21" s="20"/>
      <c r="C21" s="21"/>
      <c r="D21" s="7"/>
      <c r="E21" s="38" t="s">
        <v>16</v>
      </c>
      <c r="F21" s="39"/>
    </row>
    <row r="22" spans="1:6" ht="33" customHeight="1" x14ac:dyDescent="0.2">
      <c r="A22" s="19" t="s">
        <v>17</v>
      </c>
      <c r="B22" s="20"/>
      <c r="C22" s="21"/>
      <c r="D22" s="7"/>
      <c r="E22" s="38" t="s">
        <v>30</v>
      </c>
      <c r="F22" s="39"/>
    </row>
    <row r="23" spans="1:6" ht="33" customHeight="1" x14ac:dyDescent="0.2">
      <c r="A23" s="19" t="s">
        <v>18</v>
      </c>
      <c r="B23" s="20"/>
      <c r="C23" s="21"/>
      <c r="D23" s="7"/>
      <c r="E23" s="38" t="s">
        <v>31</v>
      </c>
      <c r="F23" s="39"/>
    </row>
    <row r="24" spans="1:6" ht="40.5" customHeight="1" x14ac:dyDescent="0.2">
      <c r="A24" s="19" t="s">
        <v>19</v>
      </c>
      <c r="B24" s="20"/>
      <c r="C24" s="21"/>
      <c r="D24" s="7"/>
      <c r="E24" s="42" t="s">
        <v>32</v>
      </c>
      <c r="F24" s="43"/>
    </row>
    <row r="25" spans="1:6" ht="33" customHeight="1" x14ac:dyDescent="0.2">
      <c r="A25" s="28" t="s">
        <v>20</v>
      </c>
      <c r="B25" s="28"/>
      <c r="C25" s="28"/>
      <c r="D25" s="7"/>
      <c r="E25" s="38" t="s">
        <v>26</v>
      </c>
      <c r="F25" s="39"/>
    </row>
  </sheetData>
  <mergeCells count="19">
    <mergeCell ref="E22:F22"/>
    <mergeCell ref="E23:F23"/>
    <mergeCell ref="E24:F24"/>
    <mergeCell ref="A25:C25"/>
    <mergeCell ref="A1:F1"/>
    <mergeCell ref="A3:D3"/>
    <mergeCell ref="A4:D4"/>
    <mergeCell ref="E3:F3"/>
    <mergeCell ref="E4:F4"/>
    <mergeCell ref="A2:F2"/>
    <mergeCell ref="E15:E18"/>
    <mergeCell ref="F15:F18"/>
    <mergeCell ref="E14:F14"/>
    <mergeCell ref="A5:D5"/>
    <mergeCell ref="E5:F5"/>
    <mergeCell ref="E25:F25"/>
    <mergeCell ref="E19:F19"/>
    <mergeCell ref="E20:F20"/>
    <mergeCell ref="E21:F21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F15:F18" r:id="rId4" display="ÍNFIMAS CUANTÍAS DE LA CZ 9 Y SUS DISTRITOS"/>
    <hyperlink ref="E24" r:id="rId5"/>
    <hyperlink ref="E3:F3" r:id="rId6" display="PLAN ANUAL DE CONTRATACIÓN PÚBLICA 2018"/>
    <hyperlink ref="A23" r:id="rId7" display="vigilancia.compraspublicas@quitohonesto.gob.ec"/>
    <hyperlink ref="F7" r:id="rId8"/>
    <hyperlink ref="F9" r:id="rId9"/>
    <hyperlink ref="F10" r:id="rId10"/>
    <hyperlink ref="F8" r:id="rId11"/>
    <hyperlink ref="F11" r:id="rId12"/>
    <hyperlink ref="F12" r:id="rId13" display="https://catalogo.compraspublicas.gob.ec/ordenes"/>
    <hyperlink ref="F10" r:id="rId1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15"/>
  <headerFooter>
    <oddHeader>&amp;R&amp;G</oddHeader>
    <oddFooter>&amp;L&amp;P de &amp;N&amp;CMinisterio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2018-10-05T17:31:02Z</cp:lastPrinted>
  <dcterms:created xsi:type="dcterms:W3CDTF">2017-01-18T15:43:28Z</dcterms:created>
  <dcterms:modified xsi:type="dcterms:W3CDTF">2018-12-12T19:29:34Z</dcterms:modified>
</cp:coreProperties>
</file>