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 activeTab="4"/>
  </bookViews>
  <sheets>
    <sheet name="Esmeraldas" sheetId="6" r:id="rId1"/>
    <sheet name="Lago Agrio" sheetId="2" r:id="rId2"/>
    <sheet name="Tulcán" sheetId="3" r:id="rId3"/>
    <sheet name="Zonal" sheetId="7" r:id="rId4"/>
    <sheet name="Consolidado" sheetId="5" r:id="rId5"/>
  </sheets>
  <calcPr calcId="144525"/>
</workbook>
</file>

<file path=xl/sharedStrings.xml><?xml version="1.0" encoding="utf-8"?>
<sst xmlns="http://schemas.openxmlformats.org/spreadsheetml/2006/main" count="451" uniqueCount="119">
  <si>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</si>
  <si>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</si>
  <si>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</si>
  <si>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</si>
  <si>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</si>
  <si>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</si>
  <si>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</si>
  <si>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</si>
  <si>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</si>
  <si>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</si>
  <si>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</si>
  <si>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</si>
  <si>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</si>
  <si>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001-100-000000010</t>
  </si>
  <si>
    <t>ALQUILER DE EQUIPOS DE AMPLIFICACION DE SONIDO</t>
  </si>
  <si>
    <t>CEDEÑO BERMUDEZ DARWIN MARCELO</t>
  </si>
  <si>
    <t>CONTRATACIÓN DE SERVICIO DE LOGÍSTICA PARA EVENTO CIUDAD INCLUSIVA MÓVIL DE LA DIRECCIÓN DISTRITAL 08D01 ESMERALDAS MIES</t>
  </si>
  <si>
    <t>INFIMA CUANTÍA</t>
  </si>
  <si>
    <t>ING. ANDRES CHILA VALENCIA</t>
  </si>
  <si>
    <t>DESEMPOLVADO DE REJILLAS DE AIRES ACONDICIONADOS</t>
  </si>
  <si>
    <t>CUERO MELVILLE VICENTE ARCESIO</t>
  </si>
  <si>
    <t>SERVICIO DE MANTENIMIENTO PREVENTIVO Y CORRECTIVO DE EQUIPOS DEL SISTEMA DE CLIMATIZACIÓN DE LA DIRECCIÓN DISTRITAL 08D01 ESMERALDAS MIES</t>
  </si>
  <si>
    <t>001-002-000031729</t>
  </si>
  <si>
    <t>PARTES, PIEZAS Y ACCESORIOS DE LAS MAQUINAS FOTOCOPIADORAS CON SISTEMA OPTICO O QUE COPIAN POR CONTACTO Y MAQUINAS TERMOCOPIADORAS.</t>
  </si>
  <si>
    <t>DATAPRO S.A.</t>
  </si>
  <si>
    <t>CONTRATACIÓN DE LOS SERVICIOS DE MANTENIMIENTO PREVENTIVO Y CORRECTIVO PARA LOS EQUIPOS DE IMPRESIÓN A LASER DE ALTO VOLUMEN DEL MINISTERIO DE INCLUSIÓN ECONÓMICA Y SOCIAL DISTRITO LAGO AGRIO</t>
  </si>
  <si>
    <t xml:space="preserve">SERVICIOS DE MANTENIMIENTO PREVENTIVO Y CORRECTIVO PARA LOS EQUIPOS DE IMPRESIÓN A LASER DE ALTO VOLUMEN </t>
  </si>
  <si>
    <t>BIEN</t>
  </si>
  <si>
    <t>Mayra Castillo</t>
  </si>
  <si>
    <t>001-002-000031730</t>
  </si>
  <si>
    <t>SERVICIO DE MANTENIMIENTO Y REPARACION  DE EQUIPO DE OFICINA</t>
  </si>
  <si>
    <t>SERVICIO</t>
  </si>
  <si>
    <t>004-002-0000071</t>
  </si>
  <si>
    <t>CANASTA DE PRODUCTOS ALIMENTICIOS-LEGUMBRES-VERDURAS-HORTALIZAS FRESCAS</t>
  </si>
  <si>
    <t>TINOCO FEIJOO PEDRO RAUL</t>
  </si>
  <si>
    <t>ALIMENTOS Y BEBIDAS PARA EL CENTRO DIURNO DE LA DDLA, MES SEPTIEMBRE 2022</t>
  </si>
  <si>
    <t>ALIMENTOS Y BEBIDAS PARA EL CENTRO DIURNO DE LA DDLA</t>
  </si>
  <si>
    <t>004-002-0000072</t>
  </si>
  <si>
    <t>004-002-0000073</t>
  </si>
  <si>
    <t>004-002-0000074</t>
  </si>
  <si>
    <t>004-002-0000075</t>
  </si>
  <si>
    <t>004-002-0000076</t>
  </si>
  <si>
    <t>004-002-0000077</t>
  </si>
  <si>
    <t>004-002-0000078</t>
  </si>
  <si>
    <t>004-002-0000079</t>
  </si>
  <si>
    <t>069-040-001999869</t>
  </si>
  <si>
    <t>GASOLINA EXTRA</t>
  </si>
  <si>
    <t>EMPRESA PUBLICA DE HIDROCARBUROS DEL ECUADOR EP PETROECUADOR</t>
  </si>
  <si>
    <t>ADQUISICION DE GASOLINA EXTRA PARA EL PARQUE AUTOMOTOR DE LA DDT</t>
  </si>
  <si>
    <t>MEMORANDO 4619</t>
  </si>
  <si>
    <t>COMBUSTIBLES Y LUBRICANTES</t>
  </si>
  <si>
    <t>ANDRES CHAMPUTIZ ORDOÑEZ</t>
  </si>
  <si>
    <t>002-100-000087906</t>
  </si>
  <si>
    <t>ACEITE LUBRICANTE PARA MOTORES A GASOLINA</t>
  </si>
  <si>
    <t>ROMO LANDAZURI MARIA JOSE</t>
  </si>
  <si>
    <t>ADQUISICIÓN DE COMBUSTIBLES Y LUBRICANTES PARA EL VEHÍCULO CEQ 1005</t>
  </si>
  <si>
    <t>MEMORANDO 4777</t>
  </si>
  <si>
    <t>002-100-000087907</t>
  </si>
  <si>
    <t>PARTES, PIEZAS, REPUESTOS Y ACCESORIOS PARA AUTOMOVILES</t>
  </si>
  <si>
    <t xml:space="preserve">ADQUISICIÓN DE REPUESTOS Y ACCESORIOS PARA EL VEHÍCULO CEQ 1005 </t>
  </si>
  <si>
    <t>REPUESTOS Y ACCESORIOS</t>
  </si>
  <si>
    <t>002-100-000087908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</si>
  <si>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</si>
  <si>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SERVICIO DE MANTENIMIENTO Y REPARACIÓN DEL VEHÍCULO CEQ 1005</t>
  </si>
  <si>
    <t>OTROS SERVICIOS</t>
  </si>
  <si>
    <t>001-100-000003</t>
  </si>
  <si>
    <t>ARRENDAMIENTO DE BODEGAS</t>
  </si>
  <si>
    <t>MONTAÑO REASCO MILIO</t>
  </si>
  <si>
    <t xml:space="preserve">Servicio de arrendamiento de Bodega de la Dirección Distrital de San Lorenzo periodo septiembre 2022 
</t>
  </si>
  <si>
    <t>Servicio de arrendamiento de Bodega de la Dirección Distrital de San Lorenzo periodo septiembre</t>
  </si>
  <si>
    <t>Arrendamiento Muebles/Inmuebles</t>
  </si>
  <si>
    <t>JESSY BETANCOURT</t>
  </si>
  <si>
    <t>001-100-035</t>
  </si>
  <si>
    <t xml:space="preserve">632300211	</t>
  </si>
  <si>
    <t xml:space="preserve">PREPARACION DE ALIMENTOS Y SERVICIOS DE SUMINISTRO PRESTADOS POR ENCARGO PARA OTRAS EMPRESAS Y OTRAS INSTITUCIONES, COMO POR EJEMPLO BARES Y RESTAURANTES	</t>
  </si>
  <si>
    <t>BURBANO HURTADO LILIAN LUCRECIA</t>
  </si>
  <si>
    <t>SERVICIO DE ALIMENTACION PARA 30 AM DEL CENTRO GERONTOLOGICO SL MODALIDAD RESIDENCIAL LOS DIAS SABADO, DOMINGO Y FERIADOS 5 INGESTA DIARIA mes julio</t>
  </si>
  <si>
    <t xml:space="preserve">otros servicios </t>
  </si>
  <si>
    <t>01-001-000000015</t>
  </si>
  <si>
    <t>SERVICIOS DE LAVANDERIA HOSPITALARIA</t>
  </si>
  <si>
    <t>GIOVANNI ROGOBERTO GUZMAN VELEZ</t>
  </si>
  <si>
    <t>Servicio de  LAVANDERIA Y
DESINFECCION DE LENCERIA LAVADO,SECADO Y
PLANCHADO PARA EL CENTRO GERONTOLOGICO
MODALIDA RESIDENCIAL  MES septiembre</t>
  </si>
  <si>
    <t>001-001-000000960</t>
  </si>
  <si>
    <t xml:space="preserve">632300012	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</si>
  <si>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</si>
  <si>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>ASOCIACION DE SERVICIOS DE ALIMENTACION RIOVERDE PRIMERO ASERARIOPRI</t>
  </si>
  <si>
    <t>SERVICIO EXTERNALIZADO DE ALIMENTACIÓN PARA SEIS CENTROS DE DESARROLLO INFANTIL DE ADMINISTRACIÓN DIRECTA A CARGO DE LA DIRECCION DISTRITAL TIPO B SAN LORENZO MIES</t>
  </si>
  <si>
    <t>001-002-000000014</t>
  </si>
  <si>
    <t>CONFECCION DE VALLAS PUBLICITARIAS, INCLUYE ROTULOS, VALLAS, GIGANTOGRAFIAS, ETC</t>
  </si>
  <si>
    <t>PAGUAY YUPANGUI KATTY MICAELA</t>
  </si>
  <si>
    <t xml:space="preserve">Elaboración e instalación de señaléticas de imagen institución y de bioseguridad de 6 centros de Desarrollo Infantil del Distrito San Lorenzo del MIES </t>
  </si>
  <si>
    <t>001-002-17924</t>
  </si>
  <si>
    <t>RESMA DE PAPEL BOND A4 DE 75 GR</t>
  </si>
  <si>
    <t>CORPORACION BUDAK S.A</t>
  </si>
  <si>
    <t>ADQUISICION DE MATERIAL DE OFICINA PARA LOS ACOMPAÑAMIENTO FAMILIAR</t>
  </si>
  <si>
    <t>Otros bienes</t>
  </si>
  <si>
    <t xml:space="preserve">ESFEROS AZUL PUNTA FINA </t>
  </si>
  <si>
    <t>GOMA LIQUIDA 250 GR</t>
  </si>
  <si>
    <t>CUADERNO ESPIRAL UNIVERSITARIO CUADROS 100 HOJAS</t>
  </si>
  <si>
    <t>ADQUISICION DE MATERIAL DE OFICINA PARA EL CENTRO GERONTOLOGICO</t>
  </si>
  <si>
    <t xml:space="preserve">ESFEROS NEGRO  PUNTA FINA </t>
  </si>
  <si>
    <t>PORTAMINAS PLASTICO 0,5 MM</t>
  </si>
  <si>
    <t>SUAREZ DELGADO PAOLO IVANOVICH</t>
  </si>
  <si>
    <t>001-002-0331</t>
  </si>
  <si>
    <t>MINA PARA PORTAMINAS</t>
  </si>
  <si>
    <t>PORTA CLIPS MAGNETICOS</t>
  </si>
  <si>
    <t>33310.00.1</t>
  </si>
  <si>
    <t>GASOLINA</t>
  </si>
  <si>
    <t>ATIMASA S.A.</t>
  </si>
  <si>
    <t>“CONTRATACION DEL SERVICIO DE PROVISIÓN DE COMBUSTIBLE PARA VEHÍCULOS, NECESARIOS PARA EL DESARROLLO DE LAS ACTIVIDADES DE LA COORDINACIÓN ZONAL 1 MIES”</t>
  </si>
  <si>
    <t>6769.64</t>
  </si>
  <si>
    <t>Combust</t>
  </si>
  <si>
    <t>Jeaneth Salas</t>
  </si>
  <si>
    <t>87340.00.3</t>
  </si>
  <si>
    <t>SERVICIO DE RASTREO Y RECUPERACION DE VEHICULOS ROBADOS</t>
  </si>
  <si>
    <t>CARRO SEGURO CARSEG S.A.</t>
  </si>
  <si>
    <t>CONTRATACION DEL SERVICIO SISTEMA DE RASTREO SATELITAL A NIVEL NACIONAL DE LOS VEHICULOS PERTENECIENTES A LA COORDINACION ZONAL 1 MIES Y SUS DIRECCIONES DISTRITALES</t>
  </si>
  <si>
    <t>297.5</t>
  </si>
  <si>
    <t>Otros Servicios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</si>
</sst>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3" formatCode="_-* #,##0.00_-;\-* #,##0.00_-;_-* &quot;-&quot;??_-;_-@_-"/>
  </numFmts>
  <fonts count="29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name val="Calibri"/>
      <charset val="134"/>
      <scheme val="minor"/>
    </font>
    <font>
      <sz val="11"/>
      <name val="Calibri"/>
      <charset val="134"/>
      <scheme val="minor"/>
    </font>
    <font>
      <sz val="8"/>
      <name val="Verdana"/>
      <charset val="134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Arial"/>
      <charset val="134"/>
    </font>
    <font>
      <sz val="10"/>
      <color theme="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0" borderId="4" applyNumberFormat="0" applyFill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58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58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58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58" fontId="2" fillId="4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58" fontId="3" fillId="3" borderId="1" xfId="0" applyNumberFormat="1" applyFont="1" applyFill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58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58" fontId="4" fillId="4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58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left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opLeftCell="A3" workbookViewId="0">
      <selection activeCell="A2" sqref="A2:M3"/>
    </sheetView>
  </sheetViews>
  <sheetFormatPr defaultColWidth="11" defaultRowHeight="15" outlineLevelRow="3"/>
  <sheetData>
    <row r="1" ht="4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40" spans="1:13">
      <c r="A2" s="7">
        <v>1</v>
      </c>
      <c r="B2" s="3" t="s">
        <v>13</v>
      </c>
      <c r="C2" s="4">
        <v>44841</v>
      </c>
      <c r="D2" s="74">
        <v>732100121</v>
      </c>
      <c r="E2" s="75" t="s">
        <v>14</v>
      </c>
      <c r="F2" s="76" t="s">
        <v>15</v>
      </c>
      <c r="G2" s="75" t="s">
        <v>16</v>
      </c>
      <c r="H2" s="77">
        <v>1</v>
      </c>
      <c r="I2" s="80">
        <v>5495</v>
      </c>
      <c r="J2" s="80">
        <v>5495</v>
      </c>
      <c r="K2" s="75" t="s">
        <v>16</v>
      </c>
      <c r="L2" s="2" t="s">
        <v>17</v>
      </c>
      <c r="M2" s="2" t="s">
        <v>18</v>
      </c>
    </row>
    <row r="3" ht="270" spans="1:13">
      <c r="A3" s="7">
        <v>2</v>
      </c>
      <c r="B3" s="81" t="s">
        <v>13</v>
      </c>
      <c r="C3" s="4">
        <v>44855</v>
      </c>
      <c r="D3" s="78">
        <v>853300215</v>
      </c>
      <c r="E3" s="79" t="s">
        <v>19</v>
      </c>
      <c r="F3" s="76" t="s">
        <v>20</v>
      </c>
      <c r="G3" s="75" t="s">
        <v>21</v>
      </c>
      <c r="H3" s="77">
        <v>1</v>
      </c>
      <c r="I3" s="80">
        <v>6760</v>
      </c>
      <c r="J3" s="80">
        <f>I3*H3</f>
        <v>6760</v>
      </c>
      <c r="K3" s="75" t="s">
        <v>21</v>
      </c>
      <c r="L3" s="2" t="s">
        <v>17</v>
      </c>
      <c r="M3" s="2" t="s">
        <v>18</v>
      </c>
    </row>
    <row r="4" spans="10:10">
      <c r="J4" s="38">
        <f>SUM(J2:J3)</f>
        <v>12255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A10" workbookViewId="0">
      <selection activeCell="B2" sqref="B2:M12"/>
    </sheetView>
  </sheetViews>
  <sheetFormatPr defaultColWidth="11" defaultRowHeight="15"/>
  <sheetData>
    <row r="1" ht="75" spans="1:13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</row>
    <row r="2" ht="157.5" spans="1:13">
      <c r="A2" s="6">
        <v>1</v>
      </c>
      <c r="B2" s="65" t="s">
        <v>22</v>
      </c>
      <c r="C2" s="66">
        <v>44846</v>
      </c>
      <c r="D2" s="67">
        <v>451800011</v>
      </c>
      <c r="E2" s="67" t="s">
        <v>23</v>
      </c>
      <c r="F2" s="68" t="s">
        <v>24</v>
      </c>
      <c r="G2" s="69" t="s">
        <v>25</v>
      </c>
      <c r="H2" s="70">
        <v>1</v>
      </c>
      <c r="I2" s="70">
        <v>1343</v>
      </c>
      <c r="J2" s="70">
        <f t="shared" ref="J2:J12" si="0">+H2*I2</f>
        <v>1343</v>
      </c>
      <c r="K2" s="72" t="s">
        <v>26</v>
      </c>
      <c r="L2" s="68" t="s">
        <v>27</v>
      </c>
      <c r="M2" s="68" t="s">
        <v>28</v>
      </c>
    </row>
    <row r="3" ht="135" spans="1:13">
      <c r="A3" s="6">
        <v>2</v>
      </c>
      <c r="B3" s="65" t="s">
        <v>29</v>
      </c>
      <c r="C3" s="66">
        <v>44846</v>
      </c>
      <c r="D3" s="67">
        <v>871200012</v>
      </c>
      <c r="E3" s="67" t="s">
        <v>30</v>
      </c>
      <c r="F3" s="68" t="s">
        <v>24</v>
      </c>
      <c r="G3" s="71"/>
      <c r="H3" s="70">
        <v>4</v>
      </c>
      <c r="I3" s="70">
        <v>60</v>
      </c>
      <c r="J3" s="70">
        <f t="shared" si="0"/>
        <v>240</v>
      </c>
      <c r="K3" s="72" t="s">
        <v>26</v>
      </c>
      <c r="L3" s="68" t="s">
        <v>31</v>
      </c>
      <c r="M3" s="68" t="s">
        <v>28</v>
      </c>
    </row>
    <row r="4" ht="90" spans="1:13">
      <c r="A4" s="6">
        <v>3</v>
      </c>
      <c r="B4" s="65" t="s">
        <v>32</v>
      </c>
      <c r="C4" s="66">
        <v>44847</v>
      </c>
      <c r="D4" s="67">
        <v>123939113</v>
      </c>
      <c r="E4" s="67" t="s">
        <v>33</v>
      </c>
      <c r="F4" s="68" t="s">
        <v>34</v>
      </c>
      <c r="G4" s="72" t="s">
        <v>35</v>
      </c>
      <c r="H4" s="70">
        <v>1</v>
      </c>
      <c r="I4" s="70">
        <v>97.25</v>
      </c>
      <c r="J4" s="70">
        <f t="shared" si="0"/>
        <v>97.25</v>
      </c>
      <c r="K4" s="72" t="s">
        <v>36</v>
      </c>
      <c r="L4" s="68" t="s">
        <v>27</v>
      </c>
      <c r="M4" s="68" t="s">
        <v>28</v>
      </c>
    </row>
    <row r="5" ht="90" spans="1:13">
      <c r="A5" s="6">
        <v>4</v>
      </c>
      <c r="B5" s="65" t="s">
        <v>37</v>
      </c>
      <c r="C5" s="66">
        <v>44847</v>
      </c>
      <c r="D5" s="67">
        <v>123939113</v>
      </c>
      <c r="E5" s="67" t="s">
        <v>33</v>
      </c>
      <c r="F5" s="68" t="s">
        <v>34</v>
      </c>
      <c r="G5" s="72" t="s">
        <v>35</v>
      </c>
      <c r="H5" s="70">
        <v>1</v>
      </c>
      <c r="I5" s="70">
        <v>37</v>
      </c>
      <c r="J5" s="70">
        <f t="shared" si="0"/>
        <v>37</v>
      </c>
      <c r="K5" s="72" t="s">
        <v>36</v>
      </c>
      <c r="L5" s="68" t="s">
        <v>27</v>
      </c>
      <c r="M5" s="68" t="s">
        <v>28</v>
      </c>
    </row>
    <row r="6" ht="90" spans="1:13">
      <c r="A6" s="6">
        <v>5</v>
      </c>
      <c r="B6" s="65" t="s">
        <v>38</v>
      </c>
      <c r="C6" s="66">
        <v>44847</v>
      </c>
      <c r="D6" s="67">
        <v>123939113</v>
      </c>
      <c r="E6" s="67" t="s">
        <v>33</v>
      </c>
      <c r="F6" s="68" t="s">
        <v>34</v>
      </c>
      <c r="G6" s="72" t="s">
        <v>35</v>
      </c>
      <c r="H6" s="70">
        <v>1</v>
      </c>
      <c r="I6" s="70">
        <v>184.41</v>
      </c>
      <c r="J6" s="70">
        <f t="shared" si="0"/>
        <v>184.41</v>
      </c>
      <c r="K6" s="72" t="s">
        <v>36</v>
      </c>
      <c r="L6" s="68" t="s">
        <v>27</v>
      </c>
      <c r="M6" s="68" t="s">
        <v>28</v>
      </c>
    </row>
    <row r="7" ht="90" spans="1:13">
      <c r="A7" s="6">
        <v>6</v>
      </c>
      <c r="B7" s="65" t="s">
        <v>39</v>
      </c>
      <c r="C7" s="66">
        <v>44847</v>
      </c>
      <c r="D7" s="67">
        <v>123939113</v>
      </c>
      <c r="E7" s="67" t="s">
        <v>33</v>
      </c>
      <c r="F7" s="68" t="s">
        <v>34</v>
      </c>
      <c r="G7" s="72" t="s">
        <v>35</v>
      </c>
      <c r="H7" s="70">
        <v>1</v>
      </c>
      <c r="I7" s="70">
        <v>38.45</v>
      </c>
      <c r="J7" s="70">
        <f t="shared" si="0"/>
        <v>38.45</v>
      </c>
      <c r="K7" s="72" t="s">
        <v>36</v>
      </c>
      <c r="L7" s="68" t="s">
        <v>27</v>
      </c>
      <c r="M7" s="68" t="s">
        <v>28</v>
      </c>
    </row>
    <row r="8" ht="90" spans="1:13">
      <c r="A8" s="6">
        <v>7</v>
      </c>
      <c r="B8" s="65" t="s">
        <v>40</v>
      </c>
      <c r="C8" s="66">
        <v>44847</v>
      </c>
      <c r="D8" s="67">
        <v>123939113</v>
      </c>
      <c r="E8" s="67" t="s">
        <v>33</v>
      </c>
      <c r="F8" s="68" t="s">
        <v>34</v>
      </c>
      <c r="G8" s="72" t="s">
        <v>35</v>
      </c>
      <c r="H8" s="70">
        <v>1</v>
      </c>
      <c r="I8" s="70">
        <v>237.69</v>
      </c>
      <c r="J8" s="70">
        <f t="shared" si="0"/>
        <v>237.69</v>
      </c>
      <c r="K8" s="72" t="s">
        <v>36</v>
      </c>
      <c r="L8" s="68" t="s">
        <v>27</v>
      </c>
      <c r="M8" s="68" t="s">
        <v>28</v>
      </c>
    </row>
    <row r="9" ht="90" spans="1:13">
      <c r="A9" s="6">
        <v>8</v>
      </c>
      <c r="B9" s="65" t="s">
        <v>41</v>
      </c>
      <c r="C9" s="66">
        <v>44847</v>
      </c>
      <c r="D9" s="67">
        <v>123939113</v>
      </c>
      <c r="E9" s="67" t="s">
        <v>33</v>
      </c>
      <c r="F9" s="68" t="s">
        <v>34</v>
      </c>
      <c r="G9" s="72" t="s">
        <v>35</v>
      </c>
      <c r="H9" s="70">
        <v>1</v>
      </c>
      <c r="I9" s="70">
        <v>145.43</v>
      </c>
      <c r="J9" s="70">
        <f t="shared" si="0"/>
        <v>145.43</v>
      </c>
      <c r="K9" s="72" t="s">
        <v>36</v>
      </c>
      <c r="L9" s="68" t="s">
        <v>27</v>
      </c>
      <c r="M9" s="68" t="s">
        <v>28</v>
      </c>
    </row>
    <row r="10" ht="90" spans="1:13">
      <c r="A10" s="6">
        <v>9</v>
      </c>
      <c r="B10" s="65" t="s">
        <v>42</v>
      </c>
      <c r="C10" s="66">
        <v>44847</v>
      </c>
      <c r="D10" s="67">
        <v>123939113</v>
      </c>
      <c r="E10" s="67" t="s">
        <v>33</v>
      </c>
      <c r="F10" s="68" t="s">
        <v>34</v>
      </c>
      <c r="G10" s="72" t="s">
        <v>35</v>
      </c>
      <c r="H10" s="70">
        <v>1</v>
      </c>
      <c r="I10" s="70">
        <v>109.9</v>
      </c>
      <c r="J10" s="70">
        <f t="shared" si="0"/>
        <v>109.9</v>
      </c>
      <c r="K10" s="72" t="s">
        <v>36</v>
      </c>
      <c r="L10" s="68" t="s">
        <v>27</v>
      </c>
      <c r="M10" s="68" t="s">
        <v>28</v>
      </c>
    </row>
    <row r="11" ht="90" spans="1:13">
      <c r="A11" s="6">
        <v>10</v>
      </c>
      <c r="B11" s="65" t="s">
        <v>43</v>
      </c>
      <c r="C11" s="66">
        <v>44847</v>
      </c>
      <c r="D11" s="67">
        <v>123939113</v>
      </c>
      <c r="E11" s="67" t="s">
        <v>33</v>
      </c>
      <c r="F11" s="68" t="s">
        <v>34</v>
      </c>
      <c r="G11" s="72" t="s">
        <v>35</v>
      </c>
      <c r="H11" s="70">
        <v>1</v>
      </c>
      <c r="I11" s="70">
        <v>187.06</v>
      </c>
      <c r="J11" s="70">
        <f t="shared" si="0"/>
        <v>187.06</v>
      </c>
      <c r="K11" s="72" t="s">
        <v>36</v>
      </c>
      <c r="L11" s="68" t="s">
        <v>27</v>
      </c>
      <c r="M11" s="68" t="s">
        <v>28</v>
      </c>
    </row>
    <row r="12" ht="90" spans="1:13">
      <c r="A12" s="6">
        <v>11</v>
      </c>
      <c r="B12" s="73" t="s">
        <v>44</v>
      </c>
      <c r="C12" s="66">
        <v>44847</v>
      </c>
      <c r="D12" s="67">
        <v>123939113</v>
      </c>
      <c r="E12" s="67" t="s">
        <v>33</v>
      </c>
      <c r="F12" s="68" t="s">
        <v>34</v>
      </c>
      <c r="G12" s="72" t="s">
        <v>35</v>
      </c>
      <c r="H12" s="70">
        <v>1</v>
      </c>
      <c r="I12" s="70">
        <v>104.99</v>
      </c>
      <c r="J12" s="70">
        <f t="shared" si="0"/>
        <v>104.99</v>
      </c>
      <c r="K12" s="72" t="s">
        <v>36</v>
      </c>
      <c r="L12" s="68" t="s">
        <v>27</v>
      </c>
      <c r="M12" s="68" t="s">
        <v>28</v>
      </c>
    </row>
    <row r="13" spans="10:10">
      <c r="J13" s="38">
        <f>SUM(J2:J12)</f>
        <v>2725.18</v>
      </c>
    </row>
  </sheetData>
  <mergeCells count="1">
    <mergeCell ref="G2:G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opLeftCell="A5" workbookViewId="0">
      <selection activeCell="B2" sqref="B2:M5"/>
    </sheetView>
  </sheetViews>
  <sheetFormatPr defaultColWidth="11" defaultRowHeight="15" outlineLevelRow="5"/>
  <sheetData>
    <row r="1" ht="75" spans="1:13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</row>
    <row r="2" ht="135" spans="1:13">
      <c r="A2" s="54">
        <v>1</v>
      </c>
      <c r="B2" s="55" t="s">
        <v>45</v>
      </c>
      <c r="C2" s="56">
        <v>44839</v>
      </c>
      <c r="D2" s="55">
        <v>333100013</v>
      </c>
      <c r="E2" s="55" t="s">
        <v>46</v>
      </c>
      <c r="F2" s="55" t="s">
        <v>47</v>
      </c>
      <c r="G2" s="55" t="s">
        <v>48</v>
      </c>
      <c r="H2" s="55">
        <v>1</v>
      </c>
      <c r="I2" s="55">
        <v>1964.29</v>
      </c>
      <c r="J2" s="55">
        <v>1964.29</v>
      </c>
      <c r="K2" s="60" t="s">
        <v>49</v>
      </c>
      <c r="L2" s="61" t="s">
        <v>50</v>
      </c>
      <c r="M2" s="55" t="s">
        <v>51</v>
      </c>
    </row>
    <row r="3" ht="102" spans="1:13">
      <c r="A3" s="57">
        <v>2</v>
      </c>
      <c r="B3" s="58" t="s">
        <v>52</v>
      </c>
      <c r="C3" s="59">
        <v>44845</v>
      </c>
      <c r="D3" s="60">
        <v>333800212</v>
      </c>
      <c r="E3" s="61" t="s">
        <v>53</v>
      </c>
      <c r="F3" s="61" t="s">
        <v>54</v>
      </c>
      <c r="G3" s="61" t="s">
        <v>55</v>
      </c>
      <c r="H3" s="60">
        <v>1</v>
      </c>
      <c r="I3" s="62">
        <v>84</v>
      </c>
      <c r="J3" s="63">
        <f t="shared" ref="J3:J5" si="0">H3*I3</f>
        <v>84</v>
      </c>
      <c r="K3" s="60" t="s">
        <v>56</v>
      </c>
      <c r="L3" s="61" t="s">
        <v>50</v>
      </c>
      <c r="M3" s="60" t="s">
        <v>51</v>
      </c>
    </row>
    <row r="4" ht="89.25" spans="1:13">
      <c r="A4" s="57">
        <v>3</v>
      </c>
      <c r="B4" s="58" t="s">
        <v>57</v>
      </c>
      <c r="C4" s="59">
        <v>44845</v>
      </c>
      <c r="D4" s="60">
        <v>4911300116</v>
      </c>
      <c r="E4" s="61" t="s">
        <v>58</v>
      </c>
      <c r="F4" s="61" t="s">
        <v>54</v>
      </c>
      <c r="G4" s="61" t="s">
        <v>59</v>
      </c>
      <c r="H4" s="61">
        <v>1</v>
      </c>
      <c r="I4" s="64">
        <v>260</v>
      </c>
      <c r="J4" s="63">
        <f t="shared" si="0"/>
        <v>260</v>
      </c>
      <c r="K4" s="60" t="s">
        <v>56</v>
      </c>
      <c r="L4" s="61" t="s">
        <v>60</v>
      </c>
      <c r="M4" s="60" t="s">
        <v>51</v>
      </c>
    </row>
    <row r="5" ht="369.75" spans="1:13">
      <c r="A5" s="57">
        <v>4</v>
      </c>
      <c r="B5" s="61" t="s">
        <v>61</v>
      </c>
      <c r="C5" s="59">
        <v>44845</v>
      </c>
      <c r="D5" s="60">
        <v>871410011</v>
      </c>
      <c r="E5" s="61" t="s">
        <v>62</v>
      </c>
      <c r="F5" s="61" t="s">
        <v>54</v>
      </c>
      <c r="G5" s="61" t="s">
        <v>63</v>
      </c>
      <c r="H5" s="61">
        <v>1</v>
      </c>
      <c r="I5" s="64">
        <v>230.5</v>
      </c>
      <c r="J5" s="63">
        <f t="shared" si="0"/>
        <v>230.5</v>
      </c>
      <c r="K5" s="60" t="s">
        <v>56</v>
      </c>
      <c r="L5" s="61" t="s">
        <v>64</v>
      </c>
      <c r="M5" s="60" t="s">
        <v>51</v>
      </c>
    </row>
    <row r="6" spans="10:10">
      <c r="J6" s="38">
        <f>SUM(J2:J5)</f>
        <v>2538.79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20" workbookViewId="0">
      <selection activeCell="B2" sqref="B2:M20"/>
    </sheetView>
  </sheetViews>
  <sheetFormatPr defaultColWidth="11" defaultRowHeight="15"/>
  <sheetData>
    <row r="1" ht="45" spans="1:13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</row>
    <row r="2" ht="112.5" spans="1:13">
      <c r="A2" s="40">
        <v>1</v>
      </c>
      <c r="B2" s="41" t="s">
        <v>65</v>
      </c>
      <c r="C2" s="42">
        <v>44853</v>
      </c>
      <c r="D2" s="41">
        <v>721120013</v>
      </c>
      <c r="E2" s="15" t="s">
        <v>66</v>
      </c>
      <c r="F2" s="23" t="s">
        <v>67</v>
      </c>
      <c r="G2" s="24" t="s">
        <v>68</v>
      </c>
      <c r="H2" s="43">
        <v>1</v>
      </c>
      <c r="I2" s="43">
        <v>352</v>
      </c>
      <c r="J2" s="49">
        <f>+I2*H2</f>
        <v>352</v>
      </c>
      <c r="K2" s="24" t="s">
        <v>69</v>
      </c>
      <c r="L2" s="50" t="s">
        <v>70</v>
      </c>
      <c r="M2" s="43" t="s">
        <v>71</v>
      </c>
    </row>
    <row r="3" ht="157.5" spans="1:13">
      <c r="A3" s="40">
        <v>2</v>
      </c>
      <c r="B3" s="41" t="s">
        <v>72</v>
      </c>
      <c r="C3" s="42">
        <v>44853</v>
      </c>
      <c r="D3" s="41" t="s">
        <v>73</v>
      </c>
      <c r="E3" s="15" t="s">
        <v>74</v>
      </c>
      <c r="F3" s="23" t="s">
        <v>75</v>
      </c>
      <c r="G3" s="24" t="s">
        <v>76</v>
      </c>
      <c r="H3" s="43">
        <v>180</v>
      </c>
      <c r="I3" s="43">
        <v>4.61</v>
      </c>
      <c r="J3" s="49">
        <f>+I3*H3</f>
        <v>829.8</v>
      </c>
      <c r="K3" s="24" t="s">
        <v>76</v>
      </c>
      <c r="L3" s="50" t="s">
        <v>77</v>
      </c>
      <c r="M3" s="43" t="s">
        <v>71</v>
      </c>
    </row>
    <row r="4" ht="168.75" spans="1:13">
      <c r="A4" s="40">
        <v>3</v>
      </c>
      <c r="B4" s="41" t="s">
        <v>78</v>
      </c>
      <c r="C4" s="42">
        <v>44855</v>
      </c>
      <c r="D4" s="41">
        <v>971300115</v>
      </c>
      <c r="E4" s="15" t="s">
        <v>79</v>
      </c>
      <c r="F4" s="23" t="s">
        <v>80</v>
      </c>
      <c r="G4" s="24" t="s">
        <v>81</v>
      </c>
      <c r="H4" s="43">
        <v>1350</v>
      </c>
      <c r="I4" s="43">
        <v>0.98</v>
      </c>
      <c r="J4" s="49">
        <f t="shared" ref="J4:J18" si="0">+I4*H4</f>
        <v>1323</v>
      </c>
      <c r="K4" s="24" t="str">
        <f>G4</f>
        <v>Servicio de  LAVANDERIA Y
DESINFECCION DE LENCERIA LAVADO,SECADO Y
PLANCHADO PARA EL CENTRO GERONTOLOGICO
MODALIDA RESIDENCIAL  MES septiembre</v>
      </c>
      <c r="L4" s="50" t="s">
        <v>77</v>
      </c>
      <c r="M4" s="43" t="s">
        <v>71</v>
      </c>
    </row>
    <row r="5" ht="247.5" spans="1:13">
      <c r="A5" s="40">
        <v>4</v>
      </c>
      <c r="B5" s="41" t="s">
        <v>82</v>
      </c>
      <c r="C5" s="42">
        <v>44838</v>
      </c>
      <c r="D5" s="41" t="s">
        <v>83</v>
      </c>
      <c r="E5" s="15" t="s">
        <v>84</v>
      </c>
      <c r="F5" s="23" t="s">
        <v>85</v>
      </c>
      <c r="G5" s="24" t="s">
        <v>86</v>
      </c>
      <c r="H5" s="43">
        <v>2188</v>
      </c>
      <c r="I5" s="43">
        <v>3.07</v>
      </c>
      <c r="J5" s="49">
        <f t="shared" si="0"/>
        <v>6717.16</v>
      </c>
      <c r="K5" s="24" t="str">
        <f>G5</f>
        <v>SERVICIO EXTERNALIZADO DE ALIMENTACIÓN PARA SEIS CENTROS DE DESARROLLO INFANTIL DE ADMINISTRACIÓN DIRECTA A CARGO DE LA DIRECCION DISTRITAL TIPO B SAN LORENZO MIES</v>
      </c>
      <c r="L5" s="50" t="s">
        <v>77</v>
      </c>
      <c r="M5" s="43" t="s">
        <v>71</v>
      </c>
    </row>
    <row r="6" ht="135" spans="1:13">
      <c r="A6" s="40">
        <v>5</v>
      </c>
      <c r="B6" s="41" t="s">
        <v>87</v>
      </c>
      <c r="C6" s="42">
        <v>44858</v>
      </c>
      <c r="D6" s="41">
        <v>836100021</v>
      </c>
      <c r="E6" s="15" t="s">
        <v>88</v>
      </c>
      <c r="F6" s="23" t="s">
        <v>89</v>
      </c>
      <c r="G6" s="24" t="s">
        <v>90</v>
      </c>
      <c r="H6" s="43">
        <v>1</v>
      </c>
      <c r="I6" s="43">
        <v>3344</v>
      </c>
      <c r="J6" s="49">
        <f t="shared" si="0"/>
        <v>3344</v>
      </c>
      <c r="K6" s="24" t="s">
        <v>90</v>
      </c>
      <c r="L6" s="50" t="s">
        <v>77</v>
      </c>
      <c r="M6" s="43" t="s">
        <v>71</v>
      </c>
    </row>
    <row r="7" ht="33.75" spans="1:13">
      <c r="A7" s="40">
        <v>6</v>
      </c>
      <c r="B7" s="44" t="s">
        <v>91</v>
      </c>
      <c r="C7" s="45">
        <v>44846</v>
      </c>
      <c r="D7" s="41">
        <v>321290418</v>
      </c>
      <c r="E7" s="15" t="s">
        <v>92</v>
      </c>
      <c r="F7" s="28" t="s">
        <v>93</v>
      </c>
      <c r="G7" s="19" t="s">
        <v>94</v>
      </c>
      <c r="H7" s="43">
        <v>20</v>
      </c>
      <c r="I7" s="43">
        <v>4.95</v>
      </c>
      <c r="J7" s="49">
        <f t="shared" si="0"/>
        <v>99</v>
      </c>
      <c r="K7" s="19" t="s">
        <v>94</v>
      </c>
      <c r="L7" s="50" t="s">
        <v>95</v>
      </c>
      <c r="M7" s="40" t="s">
        <v>71</v>
      </c>
    </row>
    <row r="8" ht="22.5" spans="1:13">
      <c r="A8" s="40"/>
      <c r="B8" s="44"/>
      <c r="C8" s="45"/>
      <c r="D8" s="41">
        <v>3891100173</v>
      </c>
      <c r="E8" s="15" t="s">
        <v>96</v>
      </c>
      <c r="F8" s="28"/>
      <c r="G8" s="19"/>
      <c r="H8" s="43">
        <v>12</v>
      </c>
      <c r="I8" s="43">
        <v>0.14</v>
      </c>
      <c r="J8" s="49">
        <f t="shared" si="0"/>
        <v>1.68</v>
      </c>
      <c r="K8" s="19"/>
      <c r="L8" s="50"/>
      <c r="M8" s="40"/>
    </row>
    <row r="9" ht="22.5" spans="1:13">
      <c r="A9" s="40"/>
      <c r="B9" s="44"/>
      <c r="C9" s="45"/>
      <c r="D9" s="41">
        <v>3699000183</v>
      </c>
      <c r="E9" s="15" t="s">
        <v>97</v>
      </c>
      <c r="F9" s="28"/>
      <c r="G9" s="19"/>
      <c r="H9" s="43">
        <v>6</v>
      </c>
      <c r="I9" s="43">
        <v>0.95</v>
      </c>
      <c r="J9" s="49">
        <f t="shared" si="0"/>
        <v>5.7</v>
      </c>
      <c r="K9" s="19"/>
      <c r="L9" s="50"/>
      <c r="M9" s="40"/>
    </row>
    <row r="10" ht="56.25" spans="1:13">
      <c r="A10" s="40"/>
      <c r="B10" s="44"/>
      <c r="C10" s="45"/>
      <c r="D10" s="41">
        <v>326000116</v>
      </c>
      <c r="E10" s="15" t="s">
        <v>98</v>
      </c>
      <c r="F10" s="28"/>
      <c r="G10" s="19"/>
      <c r="H10" s="43">
        <v>10</v>
      </c>
      <c r="I10" s="43">
        <v>1.5</v>
      </c>
      <c r="J10" s="49">
        <f t="shared" si="0"/>
        <v>15</v>
      </c>
      <c r="K10" s="19"/>
      <c r="L10" s="50"/>
      <c r="M10" s="40"/>
    </row>
    <row r="11" ht="33.75" spans="1:13">
      <c r="A11" s="40">
        <v>7</v>
      </c>
      <c r="B11" s="44"/>
      <c r="C11" s="45"/>
      <c r="D11" s="41">
        <v>321290418</v>
      </c>
      <c r="E11" s="15" t="s">
        <v>92</v>
      </c>
      <c r="F11" s="28"/>
      <c r="G11" s="19" t="s">
        <v>99</v>
      </c>
      <c r="H11" s="43">
        <v>20</v>
      </c>
      <c r="I11" s="43">
        <v>5.1</v>
      </c>
      <c r="J11" s="49">
        <f t="shared" si="0"/>
        <v>102</v>
      </c>
      <c r="K11" s="19" t="s">
        <v>99</v>
      </c>
      <c r="L11" s="50" t="s">
        <v>95</v>
      </c>
      <c r="M11" s="40" t="s">
        <v>71</v>
      </c>
    </row>
    <row r="12" ht="22.5" spans="1:13">
      <c r="A12" s="40"/>
      <c r="B12" s="44"/>
      <c r="C12" s="45"/>
      <c r="D12" s="41">
        <v>3891100173</v>
      </c>
      <c r="E12" s="15" t="s">
        <v>96</v>
      </c>
      <c r="F12" s="28"/>
      <c r="G12" s="19"/>
      <c r="H12" s="43">
        <v>30</v>
      </c>
      <c r="I12" s="43">
        <v>0.29</v>
      </c>
      <c r="J12" s="49">
        <f t="shared" si="0"/>
        <v>8.7</v>
      </c>
      <c r="K12" s="19"/>
      <c r="L12" s="50"/>
      <c r="M12" s="40"/>
    </row>
    <row r="13" ht="22.5" spans="1:13">
      <c r="A13" s="40"/>
      <c r="B13" s="44"/>
      <c r="C13" s="45"/>
      <c r="D13" s="41">
        <v>3891100175</v>
      </c>
      <c r="E13" s="15" t="s">
        <v>100</v>
      </c>
      <c r="F13" s="28"/>
      <c r="G13" s="19"/>
      <c r="H13" s="43">
        <v>30</v>
      </c>
      <c r="I13" s="43">
        <v>0.29</v>
      </c>
      <c r="J13" s="49">
        <f t="shared" si="0"/>
        <v>8.7</v>
      </c>
      <c r="K13" s="19"/>
      <c r="L13" s="50"/>
      <c r="M13" s="40"/>
    </row>
    <row r="14" ht="33.75" spans="1:13">
      <c r="A14" s="40"/>
      <c r="B14" s="44"/>
      <c r="C14" s="45"/>
      <c r="D14" s="41">
        <v>3891107112</v>
      </c>
      <c r="E14" s="15" t="s">
        <v>101</v>
      </c>
      <c r="F14" s="28" t="s">
        <v>102</v>
      </c>
      <c r="G14" s="19"/>
      <c r="H14" s="43">
        <v>7</v>
      </c>
      <c r="I14" s="43">
        <v>2</v>
      </c>
      <c r="J14" s="49">
        <f t="shared" si="0"/>
        <v>14</v>
      </c>
      <c r="K14" s="19"/>
      <c r="L14" s="50"/>
      <c r="M14" s="40"/>
    </row>
    <row r="15" ht="22.5" spans="1:13">
      <c r="A15" s="40"/>
      <c r="B15" s="44" t="s">
        <v>103</v>
      </c>
      <c r="C15" s="45">
        <v>44855</v>
      </c>
      <c r="D15" s="41">
        <v>3699000183</v>
      </c>
      <c r="E15" s="15" t="s">
        <v>97</v>
      </c>
      <c r="F15" s="28"/>
      <c r="G15" s="19"/>
      <c r="H15" s="43">
        <v>7</v>
      </c>
      <c r="I15" s="43">
        <v>1.2</v>
      </c>
      <c r="J15" s="49">
        <f t="shared" si="0"/>
        <v>8.4</v>
      </c>
      <c r="K15" s="19"/>
      <c r="L15" s="50"/>
      <c r="M15" s="40"/>
    </row>
    <row r="16" ht="56.25" spans="1:13">
      <c r="A16" s="40"/>
      <c r="B16" s="44"/>
      <c r="C16" s="45"/>
      <c r="D16" s="41">
        <v>326000116</v>
      </c>
      <c r="E16" s="15" t="s">
        <v>98</v>
      </c>
      <c r="F16" s="28"/>
      <c r="G16" s="19"/>
      <c r="H16" s="43">
        <v>8</v>
      </c>
      <c r="I16" s="43">
        <v>2</v>
      </c>
      <c r="J16" s="49">
        <f t="shared" si="0"/>
        <v>16</v>
      </c>
      <c r="K16" s="19"/>
      <c r="L16" s="50"/>
      <c r="M16" s="40"/>
    </row>
    <row r="17" ht="22.5" spans="1:13">
      <c r="A17" s="40"/>
      <c r="B17" s="44"/>
      <c r="C17" s="45"/>
      <c r="D17" s="41">
        <v>389110715</v>
      </c>
      <c r="E17" s="15" t="s">
        <v>104</v>
      </c>
      <c r="F17" s="28"/>
      <c r="G17" s="19"/>
      <c r="H17" s="43">
        <v>13</v>
      </c>
      <c r="I17" s="43">
        <v>0.75</v>
      </c>
      <c r="J17" s="49">
        <f t="shared" si="0"/>
        <v>9.75</v>
      </c>
      <c r="K17" s="19"/>
      <c r="L17" s="50"/>
      <c r="M17" s="40"/>
    </row>
    <row r="18" ht="22.5" spans="1:13">
      <c r="A18" s="40"/>
      <c r="B18" s="44"/>
      <c r="C18" s="45"/>
      <c r="D18" s="41">
        <v>369900050</v>
      </c>
      <c r="E18" s="15" t="s">
        <v>105</v>
      </c>
      <c r="F18" s="28"/>
      <c r="G18" s="19"/>
      <c r="H18" s="43">
        <v>5</v>
      </c>
      <c r="I18" s="43">
        <v>1.6</v>
      </c>
      <c r="J18" s="49">
        <f t="shared" si="0"/>
        <v>8</v>
      </c>
      <c r="K18" s="19"/>
      <c r="L18" s="50"/>
      <c r="M18" s="40"/>
    </row>
    <row r="19" ht="199.5" spans="1:13">
      <c r="A19" s="46">
        <v>8</v>
      </c>
      <c r="B19" s="47">
        <v>41692</v>
      </c>
      <c r="C19" s="48">
        <v>44837</v>
      </c>
      <c r="D19" s="47" t="s">
        <v>106</v>
      </c>
      <c r="E19" s="47" t="s">
        <v>107</v>
      </c>
      <c r="F19" s="47" t="s">
        <v>108</v>
      </c>
      <c r="G19" s="47" t="s">
        <v>109</v>
      </c>
      <c r="H19" s="47">
        <v>1</v>
      </c>
      <c r="I19" s="47" t="s">
        <v>110</v>
      </c>
      <c r="J19" s="49">
        <v>6769.64</v>
      </c>
      <c r="K19" s="47" t="s">
        <v>109</v>
      </c>
      <c r="L19" s="47" t="s">
        <v>111</v>
      </c>
      <c r="M19" s="51" t="s">
        <v>112</v>
      </c>
    </row>
    <row r="20" ht="210" spans="1:13">
      <c r="A20" s="46">
        <v>9</v>
      </c>
      <c r="B20" s="47">
        <v>32765</v>
      </c>
      <c r="C20" s="48">
        <v>44838</v>
      </c>
      <c r="D20" s="47" t="s">
        <v>113</v>
      </c>
      <c r="E20" s="47" t="s">
        <v>114</v>
      </c>
      <c r="F20" s="47" t="s">
        <v>115</v>
      </c>
      <c r="G20" s="47" t="s">
        <v>116</v>
      </c>
      <c r="H20" s="47">
        <v>1</v>
      </c>
      <c r="I20" s="47" t="s">
        <v>117</v>
      </c>
      <c r="J20" s="49">
        <v>297.5</v>
      </c>
      <c r="K20" s="47" t="s">
        <v>116</v>
      </c>
      <c r="L20" s="47" t="s">
        <v>118</v>
      </c>
      <c r="M20" s="51" t="s">
        <v>112</v>
      </c>
    </row>
    <row r="21" spans="10:10">
      <c r="J21" s="52">
        <f>SUM(J2:J20)</f>
        <v>19930.03</v>
      </c>
    </row>
  </sheetData>
  <mergeCells count="16">
    <mergeCell ref="A7:A10"/>
    <mergeCell ref="A11:A18"/>
    <mergeCell ref="B7:B10"/>
    <mergeCell ref="B15:B18"/>
    <mergeCell ref="C7:C10"/>
    <mergeCell ref="C15:C18"/>
    <mergeCell ref="F7:F10"/>
    <mergeCell ref="F15:F18"/>
    <mergeCell ref="G7:G10"/>
    <mergeCell ref="G11:G18"/>
    <mergeCell ref="K7:K10"/>
    <mergeCell ref="K11:K18"/>
    <mergeCell ref="L7:L10"/>
    <mergeCell ref="L11:L18"/>
    <mergeCell ref="M7:M10"/>
    <mergeCell ref="M11:M1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11" workbookViewId="0">
      <selection activeCell="F42" sqref="F42"/>
    </sheetView>
  </sheetViews>
  <sheetFormatPr defaultColWidth="11" defaultRowHeight="15"/>
  <cols>
    <col min="5" max="5" width="26.7142857142857" customWidth="1"/>
    <col min="7" max="7" width="35" customWidth="1"/>
    <col min="11" max="11" width="27" customWidth="1"/>
  </cols>
  <sheetData>
    <row r="1" ht="4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45" spans="1:13">
      <c r="A2" s="2">
        <v>1</v>
      </c>
      <c r="B2" s="3" t="s">
        <v>13</v>
      </c>
      <c r="C2" s="4">
        <v>44841</v>
      </c>
      <c r="D2" s="5">
        <v>732100121</v>
      </c>
      <c r="E2" s="6" t="s">
        <v>14</v>
      </c>
      <c r="F2" s="6" t="s">
        <v>15</v>
      </c>
      <c r="G2" s="6" t="s">
        <v>16</v>
      </c>
      <c r="H2" s="2">
        <v>1</v>
      </c>
      <c r="I2" s="31">
        <v>5495</v>
      </c>
      <c r="J2" s="31">
        <v>5495</v>
      </c>
      <c r="K2" s="6" t="s">
        <v>16</v>
      </c>
      <c r="L2" s="2" t="s">
        <v>17</v>
      </c>
      <c r="M2" s="2" t="s">
        <v>18</v>
      </c>
    </row>
    <row r="3" ht="56.25" spans="1:13">
      <c r="A3" s="2">
        <v>2</v>
      </c>
      <c r="B3" s="81" t="s">
        <v>13</v>
      </c>
      <c r="C3" s="4">
        <v>44855</v>
      </c>
      <c r="D3" s="5">
        <v>853300215</v>
      </c>
      <c r="E3" s="8" t="s">
        <v>19</v>
      </c>
      <c r="F3" s="6" t="s">
        <v>20</v>
      </c>
      <c r="G3" s="6" t="s">
        <v>21</v>
      </c>
      <c r="H3" s="2">
        <v>1</v>
      </c>
      <c r="I3" s="31">
        <v>6760</v>
      </c>
      <c r="J3" s="31">
        <f>I3*H3</f>
        <v>6760</v>
      </c>
      <c r="K3" s="6" t="s">
        <v>21</v>
      </c>
      <c r="L3" s="2" t="s">
        <v>17</v>
      </c>
      <c r="M3" s="2" t="s">
        <v>18</v>
      </c>
    </row>
    <row r="4" ht="56.25" spans="1:13">
      <c r="A4" s="9">
        <v>3</v>
      </c>
      <c r="B4" s="10" t="s">
        <v>22</v>
      </c>
      <c r="C4" s="11">
        <v>44846</v>
      </c>
      <c r="D4" s="8">
        <v>451800011</v>
      </c>
      <c r="E4" s="8" t="s">
        <v>23</v>
      </c>
      <c r="F4" s="6" t="s">
        <v>24</v>
      </c>
      <c r="G4" s="12" t="s">
        <v>25</v>
      </c>
      <c r="H4" s="12">
        <v>1</v>
      </c>
      <c r="I4" s="12">
        <v>1343</v>
      </c>
      <c r="J4" s="12">
        <f t="shared" ref="J4:J14" si="0">+H4*I4</f>
        <v>1343</v>
      </c>
      <c r="K4" s="13" t="s">
        <v>26</v>
      </c>
      <c r="L4" s="6" t="s">
        <v>27</v>
      </c>
      <c r="M4" s="6" t="s">
        <v>28</v>
      </c>
    </row>
    <row r="5" ht="45" spans="1:13">
      <c r="A5" s="9">
        <v>4</v>
      </c>
      <c r="B5" s="10" t="s">
        <v>29</v>
      </c>
      <c r="C5" s="11">
        <v>44846</v>
      </c>
      <c r="D5" s="8">
        <v>871200012</v>
      </c>
      <c r="E5" s="8" t="s">
        <v>30</v>
      </c>
      <c r="F5" s="6" t="s">
        <v>24</v>
      </c>
      <c r="G5" s="12"/>
      <c r="H5" s="12">
        <v>4</v>
      </c>
      <c r="I5" s="12">
        <v>60</v>
      </c>
      <c r="J5" s="12">
        <f t="shared" si="0"/>
        <v>240</v>
      </c>
      <c r="K5" s="13" t="s">
        <v>26</v>
      </c>
      <c r="L5" s="6" t="s">
        <v>31</v>
      </c>
      <c r="M5" s="6" t="s">
        <v>28</v>
      </c>
    </row>
    <row r="6" ht="33.75" spans="1:13">
      <c r="A6" s="9">
        <v>5</v>
      </c>
      <c r="B6" s="10" t="s">
        <v>32</v>
      </c>
      <c r="C6" s="11">
        <v>44847</v>
      </c>
      <c r="D6" s="8">
        <v>123939113</v>
      </c>
      <c r="E6" s="8" t="s">
        <v>33</v>
      </c>
      <c r="F6" s="6" t="s">
        <v>34</v>
      </c>
      <c r="G6" s="13" t="s">
        <v>35</v>
      </c>
      <c r="H6" s="12">
        <v>1</v>
      </c>
      <c r="I6" s="12">
        <v>97.25</v>
      </c>
      <c r="J6" s="12">
        <f t="shared" si="0"/>
        <v>97.25</v>
      </c>
      <c r="K6" s="13" t="s">
        <v>36</v>
      </c>
      <c r="L6" s="6" t="s">
        <v>27</v>
      </c>
      <c r="M6" s="6" t="s">
        <v>28</v>
      </c>
    </row>
    <row r="7" ht="33.75" spans="1:13">
      <c r="A7" s="9">
        <v>6</v>
      </c>
      <c r="B7" s="10" t="s">
        <v>37</v>
      </c>
      <c r="C7" s="11">
        <v>44847</v>
      </c>
      <c r="D7" s="8">
        <v>123939113</v>
      </c>
      <c r="E7" s="8" t="s">
        <v>33</v>
      </c>
      <c r="F7" s="6" t="s">
        <v>34</v>
      </c>
      <c r="G7" s="13" t="s">
        <v>35</v>
      </c>
      <c r="H7" s="12">
        <v>1</v>
      </c>
      <c r="I7" s="12">
        <v>37</v>
      </c>
      <c r="J7" s="12">
        <f t="shared" si="0"/>
        <v>37</v>
      </c>
      <c r="K7" s="13" t="s">
        <v>36</v>
      </c>
      <c r="L7" s="6" t="s">
        <v>27</v>
      </c>
      <c r="M7" s="6" t="s">
        <v>28</v>
      </c>
    </row>
    <row r="8" ht="33.75" spans="1:13">
      <c r="A8" s="9">
        <v>7</v>
      </c>
      <c r="B8" s="10" t="s">
        <v>38</v>
      </c>
      <c r="C8" s="11">
        <v>44847</v>
      </c>
      <c r="D8" s="8">
        <v>123939113</v>
      </c>
      <c r="E8" s="8" t="s">
        <v>33</v>
      </c>
      <c r="F8" s="6" t="s">
        <v>34</v>
      </c>
      <c r="G8" s="13" t="s">
        <v>35</v>
      </c>
      <c r="H8" s="12">
        <v>1</v>
      </c>
      <c r="I8" s="12">
        <v>184.41</v>
      </c>
      <c r="J8" s="12">
        <f t="shared" si="0"/>
        <v>184.41</v>
      </c>
      <c r="K8" s="13" t="s">
        <v>36</v>
      </c>
      <c r="L8" s="6" t="s">
        <v>27</v>
      </c>
      <c r="M8" s="6" t="s">
        <v>28</v>
      </c>
    </row>
    <row r="9" ht="33.75" spans="1:13">
      <c r="A9" s="9">
        <v>8</v>
      </c>
      <c r="B9" s="10" t="s">
        <v>39</v>
      </c>
      <c r="C9" s="11">
        <v>44847</v>
      </c>
      <c r="D9" s="8">
        <v>123939113</v>
      </c>
      <c r="E9" s="8" t="s">
        <v>33</v>
      </c>
      <c r="F9" s="6" t="s">
        <v>34</v>
      </c>
      <c r="G9" s="13" t="s">
        <v>35</v>
      </c>
      <c r="H9" s="12">
        <v>1</v>
      </c>
      <c r="I9" s="12">
        <v>38.45</v>
      </c>
      <c r="J9" s="12">
        <f t="shared" si="0"/>
        <v>38.45</v>
      </c>
      <c r="K9" s="13" t="s">
        <v>36</v>
      </c>
      <c r="L9" s="6" t="s">
        <v>27</v>
      </c>
      <c r="M9" s="6" t="s">
        <v>28</v>
      </c>
    </row>
    <row r="10" ht="33.75" spans="1:13">
      <c r="A10" s="9">
        <v>9</v>
      </c>
      <c r="B10" s="10" t="s">
        <v>40</v>
      </c>
      <c r="C10" s="11">
        <v>44847</v>
      </c>
      <c r="D10" s="8">
        <v>123939113</v>
      </c>
      <c r="E10" s="8" t="s">
        <v>33</v>
      </c>
      <c r="F10" s="6" t="s">
        <v>34</v>
      </c>
      <c r="G10" s="13" t="s">
        <v>35</v>
      </c>
      <c r="H10" s="12">
        <v>1</v>
      </c>
      <c r="I10" s="12">
        <v>237.69</v>
      </c>
      <c r="J10" s="12">
        <f t="shared" si="0"/>
        <v>237.69</v>
      </c>
      <c r="K10" s="13" t="s">
        <v>36</v>
      </c>
      <c r="L10" s="6" t="s">
        <v>27</v>
      </c>
      <c r="M10" s="6" t="s">
        <v>28</v>
      </c>
    </row>
    <row r="11" ht="33.75" spans="1:13">
      <c r="A11" s="9">
        <v>10</v>
      </c>
      <c r="B11" s="10" t="s">
        <v>41</v>
      </c>
      <c r="C11" s="11">
        <v>44847</v>
      </c>
      <c r="D11" s="8">
        <v>123939113</v>
      </c>
      <c r="E11" s="8" t="s">
        <v>33</v>
      </c>
      <c r="F11" s="6" t="s">
        <v>34</v>
      </c>
      <c r="G11" s="13" t="s">
        <v>35</v>
      </c>
      <c r="H11" s="12">
        <v>1</v>
      </c>
      <c r="I11" s="12">
        <v>145.43</v>
      </c>
      <c r="J11" s="12">
        <f t="shared" si="0"/>
        <v>145.43</v>
      </c>
      <c r="K11" s="13" t="s">
        <v>36</v>
      </c>
      <c r="L11" s="6" t="s">
        <v>27</v>
      </c>
      <c r="M11" s="6" t="s">
        <v>28</v>
      </c>
    </row>
    <row r="12" ht="33.75" spans="1:13">
      <c r="A12" s="9">
        <v>11</v>
      </c>
      <c r="B12" s="10" t="s">
        <v>42</v>
      </c>
      <c r="C12" s="11">
        <v>44847</v>
      </c>
      <c r="D12" s="8">
        <v>123939113</v>
      </c>
      <c r="E12" s="8" t="s">
        <v>33</v>
      </c>
      <c r="F12" s="6" t="s">
        <v>34</v>
      </c>
      <c r="G12" s="13" t="s">
        <v>35</v>
      </c>
      <c r="H12" s="12">
        <v>1</v>
      </c>
      <c r="I12" s="12">
        <v>109.9</v>
      </c>
      <c r="J12" s="12">
        <f t="shared" si="0"/>
        <v>109.9</v>
      </c>
      <c r="K12" s="13" t="s">
        <v>36</v>
      </c>
      <c r="L12" s="6" t="s">
        <v>27</v>
      </c>
      <c r="M12" s="6" t="s">
        <v>28</v>
      </c>
    </row>
    <row r="13" ht="33.75" spans="1:13">
      <c r="A13" s="9">
        <v>12</v>
      </c>
      <c r="B13" s="10" t="s">
        <v>43</v>
      </c>
      <c r="C13" s="11">
        <v>44847</v>
      </c>
      <c r="D13" s="8">
        <v>123939113</v>
      </c>
      <c r="E13" s="8" t="s">
        <v>33</v>
      </c>
      <c r="F13" s="6" t="s">
        <v>34</v>
      </c>
      <c r="G13" s="13" t="s">
        <v>35</v>
      </c>
      <c r="H13" s="12">
        <v>1</v>
      </c>
      <c r="I13" s="12">
        <v>187.06</v>
      </c>
      <c r="J13" s="12">
        <f t="shared" si="0"/>
        <v>187.06</v>
      </c>
      <c r="K13" s="13" t="s">
        <v>36</v>
      </c>
      <c r="L13" s="6" t="s">
        <v>27</v>
      </c>
      <c r="M13" s="6" t="s">
        <v>28</v>
      </c>
    </row>
    <row r="14" ht="33.75" spans="1:13">
      <c r="A14" s="9">
        <v>13</v>
      </c>
      <c r="B14" s="14" t="s">
        <v>44</v>
      </c>
      <c r="C14" s="11">
        <v>44847</v>
      </c>
      <c r="D14" s="8">
        <v>123939113</v>
      </c>
      <c r="E14" s="8" t="s">
        <v>33</v>
      </c>
      <c r="F14" s="6" t="s">
        <v>34</v>
      </c>
      <c r="G14" s="13" t="s">
        <v>35</v>
      </c>
      <c r="H14" s="12">
        <v>1</v>
      </c>
      <c r="I14" s="12">
        <v>104.99</v>
      </c>
      <c r="J14" s="12">
        <f t="shared" si="0"/>
        <v>104.99</v>
      </c>
      <c r="K14" s="13" t="s">
        <v>36</v>
      </c>
      <c r="L14" s="6" t="s">
        <v>27</v>
      </c>
      <c r="M14" s="6" t="s">
        <v>28</v>
      </c>
    </row>
    <row r="15" ht="78.75" spans="1:13">
      <c r="A15" s="9">
        <v>14</v>
      </c>
      <c r="B15" s="15" t="s">
        <v>45</v>
      </c>
      <c r="C15" s="16">
        <v>44839</v>
      </c>
      <c r="D15" s="15">
        <v>333100013</v>
      </c>
      <c r="E15" s="15" t="s">
        <v>46</v>
      </c>
      <c r="F15" s="15" t="s">
        <v>47</v>
      </c>
      <c r="G15" s="15" t="s">
        <v>48</v>
      </c>
      <c r="H15" s="15">
        <v>1</v>
      </c>
      <c r="I15" s="15">
        <v>1964.29</v>
      </c>
      <c r="J15" s="15">
        <v>1964.29</v>
      </c>
      <c r="K15" s="19" t="s">
        <v>49</v>
      </c>
      <c r="L15" s="20" t="s">
        <v>50</v>
      </c>
      <c r="M15" s="15" t="s">
        <v>51</v>
      </c>
    </row>
    <row r="16" ht="33.75" spans="1:13">
      <c r="A16" s="9">
        <v>15</v>
      </c>
      <c r="B16" s="17" t="s">
        <v>52</v>
      </c>
      <c r="C16" s="18">
        <v>44845</v>
      </c>
      <c r="D16" s="19">
        <v>333800212</v>
      </c>
      <c r="E16" s="20" t="s">
        <v>53</v>
      </c>
      <c r="F16" s="20" t="s">
        <v>54</v>
      </c>
      <c r="G16" s="20" t="s">
        <v>55</v>
      </c>
      <c r="H16" s="19">
        <v>1</v>
      </c>
      <c r="I16" s="32">
        <v>84</v>
      </c>
      <c r="J16" s="33">
        <f t="shared" ref="J16:J18" si="1">H16*I16</f>
        <v>84</v>
      </c>
      <c r="K16" s="19" t="s">
        <v>56</v>
      </c>
      <c r="L16" s="20" t="s">
        <v>50</v>
      </c>
      <c r="M16" s="19" t="s">
        <v>51</v>
      </c>
    </row>
    <row r="17" ht="33.75" spans="1:13">
      <c r="A17" s="9">
        <v>16</v>
      </c>
      <c r="B17" s="17" t="s">
        <v>57</v>
      </c>
      <c r="C17" s="18">
        <v>44845</v>
      </c>
      <c r="D17" s="19">
        <v>4911300116</v>
      </c>
      <c r="E17" s="20" t="s">
        <v>58</v>
      </c>
      <c r="F17" s="20" t="s">
        <v>54</v>
      </c>
      <c r="G17" s="20" t="s">
        <v>59</v>
      </c>
      <c r="H17" s="20">
        <v>1</v>
      </c>
      <c r="I17" s="34">
        <v>260</v>
      </c>
      <c r="J17" s="33">
        <f t="shared" si="1"/>
        <v>260</v>
      </c>
      <c r="K17" s="19" t="s">
        <v>56</v>
      </c>
      <c r="L17" s="20" t="s">
        <v>60</v>
      </c>
      <c r="M17" s="19" t="s">
        <v>51</v>
      </c>
    </row>
    <row r="18" ht="90" spans="1:13">
      <c r="A18" s="9">
        <v>17</v>
      </c>
      <c r="B18" s="20" t="s">
        <v>61</v>
      </c>
      <c r="C18" s="18">
        <v>44845</v>
      </c>
      <c r="D18" s="19">
        <v>871410011</v>
      </c>
      <c r="E18" s="20" t="s">
        <v>62</v>
      </c>
      <c r="F18" s="20" t="s">
        <v>54</v>
      </c>
      <c r="G18" s="20" t="s">
        <v>63</v>
      </c>
      <c r="H18" s="20">
        <v>1</v>
      </c>
      <c r="I18" s="34">
        <v>230.5</v>
      </c>
      <c r="J18" s="33">
        <f t="shared" si="1"/>
        <v>230.5</v>
      </c>
      <c r="K18" s="19" t="s">
        <v>56</v>
      </c>
      <c r="L18" s="20" t="s">
        <v>64</v>
      </c>
      <c r="M18" s="19" t="s">
        <v>51</v>
      </c>
    </row>
    <row r="19" ht="45" spans="1:13">
      <c r="A19" s="9">
        <v>18</v>
      </c>
      <c r="B19" s="21" t="s">
        <v>65</v>
      </c>
      <c r="C19" s="22">
        <v>44853</v>
      </c>
      <c r="D19" s="21">
        <v>721120013</v>
      </c>
      <c r="E19" s="15" t="s">
        <v>66</v>
      </c>
      <c r="F19" s="23" t="s">
        <v>67</v>
      </c>
      <c r="G19" s="24" t="s">
        <v>68</v>
      </c>
      <c r="H19" s="25">
        <v>1</v>
      </c>
      <c r="I19" s="25">
        <v>352</v>
      </c>
      <c r="J19" s="35">
        <f>+I19*H19</f>
        <v>352</v>
      </c>
      <c r="K19" s="24" t="s">
        <v>69</v>
      </c>
      <c r="L19" s="15" t="s">
        <v>70</v>
      </c>
      <c r="M19" s="25" t="s">
        <v>71</v>
      </c>
    </row>
    <row r="20" ht="56.25" spans="1:13">
      <c r="A20" s="9">
        <v>19</v>
      </c>
      <c r="B20" s="21" t="s">
        <v>72</v>
      </c>
      <c r="C20" s="22">
        <v>44853</v>
      </c>
      <c r="D20" s="21" t="s">
        <v>73</v>
      </c>
      <c r="E20" s="15" t="s">
        <v>74</v>
      </c>
      <c r="F20" s="23" t="s">
        <v>75</v>
      </c>
      <c r="G20" s="24" t="s">
        <v>76</v>
      </c>
      <c r="H20" s="25">
        <v>180</v>
      </c>
      <c r="I20" s="25">
        <v>4.61</v>
      </c>
      <c r="J20" s="35">
        <f>+I20*H20</f>
        <v>829.8</v>
      </c>
      <c r="K20" s="24" t="s">
        <v>76</v>
      </c>
      <c r="L20" s="15" t="s">
        <v>77</v>
      </c>
      <c r="M20" s="25" t="s">
        <v>71</v>
      </c>
    </row>
    <row r="21" ht="78.75" spans="1:13">
      <c r="A21" s="9">
        <v>20</v>
      </c>
      <c r="B21" s="21" t="s">
        <v>78</v>
      </c>
      <c r="C21" s="22">
        <v>44855</v>
      </c>
      <c r="D21" s="21">
        <v>971300115</v>
      </c>
      <c r="E21" s="15" t="s">
        <v>79</v>
      </c>
      <c r="F21" s="23" t="s">
        <v>80</v>
      </c>
      <c r="G21" s="24" t="s">
        <v>81</v>
      </c>
      <c r="H21" s="25">
        <v>1350</v>
      </c>
      <c r="I21" s="25">
        <v>0.98</v>
      </c>
      <c r="J21" s="35">
        <f t="shared" ref="J21:J35" si="2">+I21*H21</f>
        <v>1323</v>
      </c>
      <c r="K21" s="24" t="str">
        <f>G21</f>
        <v>Servicio de  LAVANDERIA Y
DESINFECCION DE LENCERIA LAVADO,SECADO Y
PLANCHADO PARA EL CENTRO GERONTOLOGICO
MODALIDA RESIDENCIAL  MES septiembre</v>
      </c>
      <c r="L21" s="15" t="s">
        <v>77</v>
      </c>
      <c r="M21" s="25" t="s">
        <v>71</v>
      </c>
    </row>
    <row r="22" ht="90" spans="1:13">
      <c r="A22" s="9">
        <v>21</v>
      </c>
      <c r="B22" s="21" t="s">
        <v>82</v>
      </c>
      <c r="C22" s="22">
        <v>44838</v>
      </c>
      <c r="D22" s="21" t="s">
        <v>83</v>
      </c>
      <c r="E22" s="15" t="s">
        <v>84</v>
      </c>
      <c r="F22" s="23" t="s">
        <v>85</v>
      </c>
      <c r="G22" s="24" t="s">
        <v>86</v>
      </c>
      <c r="H22" s="25">
        <v>2188</v>
      </c>
      <c r="I22" s="25">
        <v>3.07</v>
      </c>
      <c r="J22" s="35">
        <f t="shared" si="2"/>
        <v>6717.16</v>
      </c>
      <c r="K22" s="24" t="str">
        <f>G22</f>
        <v>SERVICIO EXTERNALIZADO DE ALIMENTACIÓN PARA SEIS CENTROS DE DESARROLLO INFANTIL DE ADMINISTRACIÓN DIRECTA A CARGO DE LA DIRECCION DISTRITAL TIPO B SAN LORENZO MIES</v>
      </c>
      <c r="L22" s="15" t="s">
        <v>77</v>
      </c>
      <c r="M22" s="25" t="s">
        <v>71</v>
      </c>
    </row>
    <row r="23" ht="56.25" spans="1:13">
      <c r="A23" s="9">
        <v>22</v>
      </c>
      <c r="B23" s="21" t="s">
        <v>87</v>
      </c>
      <c r="C23" s="22">
        <v>44858</v>
      </c>
      <c r="D23" s="21">
        <v>836100021</v>
      </c>
      <c r="E23" s="15" t="s">
        <v>88</v>
      </c>
      <c r="F23" s="23" t="s">
        <v>89</v>
      </c>
      <c r="G23" s="24" t="s">
        <v>90</v>
      </c>
      <c r="H23" s="25">
        <v>1</v>
      </c>
      <c r="I23" s="25">
        <v>3344</v>
      </c>
      <c r="J23" s="35">
        <f t="shared" si="2"/>
        <v>3344</v>
      </c>
      <c r="K23" s="24" t="s">
        <v>90</v>
      </c>
      <c r="L23" s="15" t="s">
        <v>77</v>
      </c>
      <c r="M23" s="25" t="s">
        <v>71</v>
      </c>
    </row>
    <row r="24" spans="1:13">
      <c r="A24" s="9">
        <v>23</v>
      </c>
      <c r="B24" s="26" t="s">
        <v>91</v>
      </c>
      <c r="C24" s="27">
        <v>44846</v>
      </c>
      <c r="D24" s="21">
        <v>321290418</v>
      </c>
      <c r="E24" s="15" t="s">
        <v>92</v>
      </c>
      <c r="F24" s="28" t="s">
        <v>93</v>
      </c>
      <c r="G24" s="19" t="s">
        <v>94</v>
      </c>
      <c r="H24" s="25">
        <v>20</v>
      </c>
      <c r="I24" s="25">
        <v>4.95</v>
      </c>
      <c r="J24" s="35">
        <f t="shared" si="2"/>
        <v>99</v>
      </c>
      <c r="K24" s="19" t="s">
        <v>94</v>
      </c>
      <c r="L24" s="15" t="s">
        <v>95</v>
      </c>
      <c r="M24" s="36" t="s">
        <v>71</v>
      </c>
    </row>
    <row r="25" spans="1:13">
      <c r="A25" s="9"/>
      <c r="B25" s="26"/>
      <c r="C25" s="27"/>
      <c r="D25" s="21">
        <v>3891100173</v>
      </c>
      <c r="E25" s="15" t="s">
        <v>96</v>
      </c>
      <c r="F25" s="28"/>
      <c r="G25" s="19"/>
      <c r="H25" s="25">
        <v>12</v>
      </c>
      <c r="I25" s="25">
        <v>0.14</v>
      </c>
      <c r="J25" s="35">
        <f t="shared" si="2"/>
        <v>1.68</v>
      </c>
      <c r="K25" s="19"/>
      <c r="L25" s="15"/>
      <c r="M25" s="36"/>
    </row>
    <row r="26" spans="1:13">
      <c r="A26" s="9"/>
      <c r="B26" s="26"/>
      <c r="C26" s="27"/>
      <c r="D26" s="21">
        <v>3699000183</v>
      </c>
      <c r="E26" s="15" t="s">
        <v>97</v>
      </c>
      <c r="F26" s="28"/>
      <c r="G26" s="19"/>
      <c r="H26" s="25">
        <v>6</v>
      </c>
      <c r="I26" s="25">
        <v>0.95</v>
      </c>
      <c r="J26" s="35">
        <f t="shared" si="2"/>
        <v>5.7</v>
      </c>
      <c r="K26" s="19"/>
      <c r="L26" s="15"/>
      <c r="M26" s="36"/>
    </row>
    <row r="27" ht="22.5" spans="1:13">
      <c r="A27" s="9"/>
      <c r="B27" s="26"/>
      <c r="C27" s="27"/>
      <c r="D27" s="21">
        <v>326000116</v>
      </c>
      <c r="E27" s="15" t="s">
        <v>98</v>
      </c>
      <c r="F27" s="28"/>
      <c r="G27" s="19"/>
      <c r="H27" s="25">
        <v>10</v>
      </c>
      <c r="I27" s="25">
        <v>1.5</v>
      </c>
      <c r="J27" s="35">
        <f t="shared" si="2"/>
        <v>15</v>
      </c>
      <c r="K27" s="19"/>
      <c r="L27" s="15"/>
      <c r="M27" s="36"/>
    </row>
    <row r="28" spans="1:13">
      <c r="A28" s="9">
        <v>24</v>
      </c>
      <c r="B28" s="26" t="s">
        <v>103</v>
      </c>
      <c r="C28" s="27">
        <v>44855</v>
      </c>
      <c r="D28" s="21">
        <v>321290418</v>
      </c>
      <c r="E28" s="15" t="s">
        <v>92</v>
      </c>
      <c r="F28" s="28"/>
      <c r="G28" s="19" t="s">
        <v>99</v>
      </c>
      <c r="H28" s="25">
        <v>20</v>
      </c>
      <c r="I28" s="25">
        <v>5.1</v>
      </c>
      <c r="J28" s="35">
        <f t="shared" si="2"/>
        <v>102</v>
      </c>
      <c r="K28" s="19" t="s">
        <v>99</v>
      </c>
      <c r="L28" s="15" t="s">
        <v>95</v>
      </c>
      <c r="M28" s="36" t="s">
        <v>71</v>
      </c>
    </row>
    <row r="29" spans="1:13">
      <c r="A29" s="9"/>
      <c r="B29" s="26"/>
      <c r="C29" s="27"/>
      <c r="D29" s="21">
        <v>3891100173</v>
      </c>
      <c r="E29" s="15" t="s">
        <v>96</v>
      </c>
      <c r="F29" s="28"/>
      <c r="G29" s="19"/>
      <c r="H29" s="25">
        <v>30</v>
      </c>
      <c r="I29" s="25">
        <v>0.29</v>
      </c>
      <c r="J29" s="35">
        <f t="shared" si="2"/>
        <v>8.7</v>
      </c>
      <c r="K29" s="19"/>
      <c r="L29" s="15"/>
      <c r="M29" s="36"/>
    </row>
    <row r="30" spans="1:13">
      <c r="A30" s="9"/>
      <c r="B30" s="26"/>
      <c r="C30" s="27"/>
      <c r="D30" s="21">
        <v>3891100175</v>
      </c>
      <c r="E30" s="15" t="s">
        <v>100</v>
      </c>
      <c r="F30" s="28"/>
      <c r="G30" s="19"/>
      <c r="H30" s="25">
        <v>30</v>
      </c>
      <c r="I30" s="25">
        <v>0.29</v>
      </c>
      <c r="J30" s="35">
        <f t="shared" si="2"/>
        <v>8.7</v>
      </c>
      <c r="K30" s="19"/>
      <c r="L30" s="15"/>
      <c r="M30" s="36"/>
    </row>
    <row r="31" spans="1:13">
      <c r="A31" s="9"/>
      <c r="B31" s="26"/>
      <c r="C31" s="27"/>
      <c r="D31" s="21">
        <v>3891107112</v>
      </c>
      <c r="E31" s="15" t="s">
        <v>101</v>
      </c>
      <c r="F31" s="28" t="s">
        <v>102</v>
      </c>
      <c r="G31" s="19"/>
      <c r="H31" s="25">
        <v>7</v>
      </c>
      <c r="I31" s="25">
        <v>2</v>
      </c>
      <c r="J31" s="35">
        <f t="shared" si="2"/>
        <v>14</v>
      </c>
      <c r="K31" s="19"/>
      <c r="L31" s="15"/>
      <c r="M31" s="36"/>
    </row>
    <row r="32" spans="1:13">
      <c r="A32" s="9"/>
      <c r="B32" s="26"/>
      <c r="C32" s="27"/>
      <c r="D32" s="21">
        <v>3699000183</v>
      </c>
      <c r="E32" s="15" t="s">
        <v>97</v>
      </c>
      <c r="F32" s="28"/>
      <c r="G32" s="19"/>
      <c r="H32" s="25">
        <v>7</v>
      </c>
      <c r="I32" s="25">
        <v>1.2</v>
      </c>
      <c r="J32" s="35">
        <f t="shared" si="2"/>
        <v>8.4</v>
      </c>
      <c r="K32" s="19"/>
      <c r="L32" s="15"/>
      <c r="M32" s="36"/>
    </row>
    <row r="33" ht="22.5" spans="1:13">
      <c r="A33" s="9"/>
      <c r="B33" s="26"/>
      <c r="C33" s="27"/>
      <c r="D33" s="21">
        <v>326000116</v>
      </c>
      <c r="E33" s="15" t="s">
        <v>98</v>
      </c>
      <c r="F33" s="28"/>
      <c r="G33" s="19"/>
      <c r="H33" s="25">
        <v>8</v>
      </c>
      <c r="I33" s="25">
        <v>2</v>
      </c>
      <c r="J33" s="35">
        <f t="shared" si="2"/>
        <v>16</v>
      </c>
      <c r="K33" s="19"/>
      <c r="L33" s="15"/>
      <c r="M33" s="36"/>
    </row>
    <row r="34" spans="1:13">
      <c r="A34" s="9"/>
      <c r="B34" s="26"/>
      <c r="C34" s="27"/>
      <c r="D34" s="21">
        <v>389110715</v>
      </c>
      <c r="E34" s="15" t="s">
        <v>104</v>
      </c>
      <c r="F34" s="28"/>
      <c r="G34" s="19"/>
      <c r="H34" s="25">
        <v>13</v>
      </c>
      <c r="I34" s="25">
        <v>0.75</v>
      </c>
      <c r="J34" s="35">
        <f t="shared" si="2"/>
        <v>9.75</v>
      </c>
      <c r="K34" s="19"/>
      <c r="L34" s="15"/>
      <c r="M34" s="36"/>
    </row>
    <row r="35" spans="1:13">
      <c r="A35" s="9"/>
      <c r="B35" s="26"/>
      <c r="C35" s="27"/>
      <c r="D35" s="21">
        <v>369900050</v>
      </c>
      <c r="E35" s="15" t="s">
        <v>105</v>
      </c>
      <c r="F35" s="28"/>
      <c r="G35" s="19"/>
      <c r="H35" s="25">
        <v>5</v>
      </c>
      <c r="I35" s="25">
        <v>1.6</v>
      </c>
      <c r="J35" s="35">
        <f t="shared" si="2"/>
        <v>8</v>
      </c>
      <c r="K35" s="19"/>
      <c r="L35" s="15"/>
      <c r="M35" s="36"/>
    </row>
    <row r="36" ht="56.25" spans="1:13">
      <c r="A36" s="9">
        <v>25</v>
      </c>
      <c r="B36" s="29">
        <v>41692</v>
      </c>
      <c r="C36" s="30">
        <v>44837</v>
      </c>
      <c r="D36" s="29" t="s">
        <v>106</v>
      </c>
      <c r="E36" s="29" t="s">
        <v>107</v>
      </c>
      <c r="F36" s="29" t="s">
        <v>108</v>
      </c>
      <c r="G36" s="29" t="s">
        <v>109</v>
      </c>
      <c r="H36" s="29">
        <v>1</v>
      </c>
      <c r="I36" s="29" t="s">
        <v>110</v>
      </c>
      <c r="J36" s="35">
        <v>6769.64</v>
      </c>
      <c r="K36" s="29" t="s">
        <v>109</v>
      </c>
      <c r="L36" s="29" t="s">
        <v>111</v>
      </c>
      <c r="M36" s="37" t="s">
        <v>112</v>
      </c>
    </row>
    <row r="37" ht="67.5" spans="1:13">
      <c r="A37" s="9">
        <v>26</v>
      </c>
      <c r="B37" s="29">
        <v>32765</v>
      </c>
      <c r="C37" s="30">
        <v>44838</v>
      </c>
      <c r="D37" s="29" t="s">
        <v>113</v>
      </c>
      <c r="E37" s="29" t="s">
        <v>114</v>
      </c>
      <c r="F37" s="29" t="s">
        <v>115</v>
      </c>
      <c r="G37" s="29" t="s">
        <v>116</v>
      </c>
      <c r="H37" s="29">
        <v>1</v>
      </c>
      <c r="I37" s="29" t="s">
        <v>117</v>
      </c>
      <c r="J37" s="35">
        <v>297.5</v>
      </c>
      <c r="K37" s="29" t="s">
        <v>116</v>
      </c>
      <c r="L37" s="29" t="s">
        <v>118</v>
      </c>
      <c r="M37" s="37" t="s">
        <v>112</v>
      </c>
    </row>
    <row r="38" spans="10:10">
      <c r="J38" s="38">
        <f>SUM(J2:J37)</f>
        <v>37449</v>
      </c>
    </row>
  </sheetData>
  <mergeCells count="17">
    <mergeCell ref="A24:A27"/>
    <mergeCell ref="A28:A35"/>
    <mergeCell ref="B24:B27"/>
    <mergeCell ref="B28:B35"/>
    <mergeCell ref="C24:C27"/>
    <mergeCell ref="C28:C35"/>
    <mergeCell ref="F24:F27"/>
    <mergeCell ref="F32:F35"/>
    <mergeCell ref="G4:G5"/>
    <mergeCell ref="G24:G27"/>
    <mergeCell ref="G28:G35"/>
    <mergeCell ref="K24:K27"/>
    <mergeCell ref="K28:K35"/>
    <mergeCell ref="L24:L27"/>
    <mergeCell ref="L28:L35"/>
    <mergeCell ref="M24:M27"/>
    <mergeCell ref="M28:M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paola.heredia</cp:lastModifiedBy>
  <dcterms:created xsi:type="dcterms:W3CDTF">2015-03-06T17:02:00Z</dcterms:created>
  <cp:lastPrinted>2021-05-31T14:38:00Z</cp:lastPrinted>
  <dcterms:modified xsi:type="dcterms:W3CDTF">2022-11-07T17:22:01Z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7C86B5AE13284D4FA3D4C51A17C61599</vt:lpwstr>
  </property>
  <property fmtid="{D5CDD505-2E9C-101B-9397-08002B2CF9AE}" pid="3" name="KSOProductBuildVer">
    <vt:lpwstr>3082-11.2.0.11380</vt:lpwstr>
  </property>
</Properties>
</file>