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ADRI-zonaj\2022\PAC\LOTAIP OCTUBRE\"/>
    </mc:Choice>
  </mc:AlternateContent>
  <bookViews>
    <workbookView xWindow="0" yWindow="0" windowWidth="24000" windowHeight="9735" activeTab="3"/>
  </bookViews>
  <sheets>
    <sheet name="DD- ORELLANA" sheetId="3" r:id="rId1"/>
    <sheet name="DD-RUMIÑAHUI " sheetId="4" r:id="rId2"/>
    <sheet name="CZ2-MIES" sheetId="5" r:id="rId3"/>
    <sheet name="CONSOLIDADO " sheetId="6" r:id="rId4"/>
  </sheets>
  <definedNames>
    <definedName name="_xlnm._FilterDatabase" localSheetId="2" hidden="1">'CZ2-MIES'!$A$6:$M$6</definedName>
    <definedName name="_xlnm._FilterDatabase" localSheetId="0" hidden="1">'DD- ORELLANA'!$A$6:$BG$6</definedName>
    <definedName name="_xlnm._FilterDatabase" localSheetId="1" hidden="1">'DD-RUMIÑAHUI '!$A$6:$M$6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3" l="1"/>
  <c r="J10" i="4"/>
  <c r="J9" i="4"/>
  <c r="J8" i="4"/>
  <c r="J7" i="4"/>
  <c r="J11" i="4" s="1"/>
  <c r="J10" i="3"/>
  <c r="K8" i="6" l="1"/>
  <c r="K7" i="6"/>
  <c r="K6" i="6"/>
  <c r="K5" i="6"/>
  <c r="J9" i="3"/>
  <c r="J8" i="3"/>
  <c r="J11" i="3"/>
  <c r="K13" i="6" l="1"/>
</calcChain>
</file>

<file path=xl/sharedStrings.xml><?xml version="1.0" encoding="utf-8"?>
<sst xmlns="http://schemas.openxmlformats.org/spreadsheetml/2006/main" count="168" uniqueCount="58">
  <si>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</si>
  <si>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</si>
  <si>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</si>
  <si>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</si>
  <si>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</si>
  <si>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</si>
  <si>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</si>
  <si>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</si>
  <si>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</si>
  <si>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Justificativo</t>
  </si>
  <si>
    <t>Tipo de Compra</t>
  </si>
  <si>
    <t>Responsable de Asuntos Administrativos</t>
  </si>
  <si>
    <t>DIRECCIÓN DISTRITAL 22D02 LORETO-ORELLANA-MIES</t>
  </si>
  <si>
    <t>Valor</t>
  </si>
  <si>
    <t>DIRECCIÓN DISTRITAL 17D11 MEJIA - RUMIÑAHUI</t>
  </si>
  <si>
    <t xml:space="preserve">MINISTERIO DE INLCUSION ECONOMICA Y SOCIAL </t>
  </si>
  <si>
    <t>COORDINACIÓN ZONAL 2 - MIES</t>
  </si>
  <si>
    <t>EOD</t>
  </si>
  <si>
    <t>Otros Bienes</t>
  </si>
  <si>
    <t>SERVICIOS DE TRANSPORTE CON CAMIONETAS DOBLE CABINA MENOR A 3,5 TONELADAS CON CONDUCTOR</t>
  </si>
  <si>
    <t>SERVICIOS TRANSPAYAMINO S.A.</t>
  </si>
  <si>
    <t>SERVICIO DE ALQUILER DE VEHICULO DOBLE CABINA 4X4 CON CONDUCTOR PARA LA MOVILIZACIÓN DEL TÉCNICO DE LA UNIDAD DE INCLUSION ECONOMICA PARA EL SEGUIMIENTO CDH, ESCUELAS DE INCLUSION, FASE 1 - 2 Y FERIAS DE EMPRENDIMIENTOS DEL DISTRITO 22D02 LORETO-ORELLANA MIES</t>
  </si>
  <si>
    <t>RESOLUCION DE ADJUDICACION 025-DDO-22D02-MIES-2022</t>
  </si>
  <si>
    <t>INFIMA CUANTIA MES DE OCUBRE 2022</t>
  </si>
  <si>
    <t>INFIMA CUANTIA MES DE OCTUBRE 2022</t>
  </si>
  <si>
    <t>002-001-001701996</t>
  </si>
  <si>
    <t>GASOLINA EXTRA</t>
  </si>
  <si>
    <t>SINDICATO DE CHOFERES PROFESIONALES DE CAYAMBE</t>
  </si>
  <si>
    <t>Servicio de abastecimiento de combustible para vehículos de Oficina Técnia Cayambe Septiembre 2022</t>
  </si>
  <si>
    <t>MIES-CZ-2-DRR-2022-6548-M</t>
  </si>
  <si>
    <t>Combustibles</t>
  </si>
  <si>
    <t>LCDA. JOHANNA IZQUIERDO</t>
  </si>
  <si>
    <t xml:space="preserve"> 001-003-000016951</t>
  </si>
  <si>
    <t>PORTA CLIPS</t>
  </si>
  <si>
    <t>JURADO VILLAGOMEZ EDISON ANCIZAR</t>
  </si>
  <si>
    <t>Adquisición del material de oficina para Centro Gerontológico Cayambe</t>
  </si>
  <si>
    <t>MIES-CZ-2-DRR-2022-6506-M</t>
  </si>
  <si>
    <t>RESMA DE PAPEL BOND A4 DE 75 GR</t>
  </si>
  <si>
    <t xml:space="preserve">100.00 </t>
  </si>
  <si>
    <t>001-101-000004919</t>
  </si>
  <si>
    <t>PAÑALES PARA INCONTINENCIA SEVERA ADULTO, TALLA GRANDE</t>
  </si>
  <si>
    <t>DISTRIBUIDORA DE MATERIALES DISMAC S.C.C.</t>
  </si>
  <si>
    <t>Adquisición de pañales desechables para adultos mayores del Centro Gerontólogico de Cayambe</t>
  </si>
  <si>
    <t>MIES-CZ-2-DRR-2022-6505-M</t>
  </si>
  <si>
    <t>001-010-000000174</t>
  </si>
  <si>
    <t>OTROS SERVICIOS</t>
  </si>
  <si>
    <t>JOHANNA GUAMAN</t>
  </si>
  <si>
    <t>002-010-00000005</t>
  </si>
  <si>
    <t>CHALECOS SALVAVIDAS</t>
  </si>
  <si>
    <t>MOROCHO ORDOÑEZ MARLEN CRISTINA</t>
  </si>
  <si>
    <t>ADQUISICON DE  PRENDAS DE PROTECCIÓN PARA LOS EDUCADORES FAMILIARES CNH PERTENECIENTES A LA DIRECCIÓN DISTRITAL 22D02 LORETO ORELLANA MIES</t>
  </si>
  <si>
    <t>RESOLUCION DE ADJUDICACION N.- 057-DDO-22D02-MIES-2022</t>
  </si>
  <si>
    <t>BOTAS DE AGUA</t>
  </si>
  <si>
    <t>001-002-000000017</t>
  </si>
  <si>
    <t>MATERIAL DIDACTICO PARA EL DESARROLLO Y DESTREZAS</t>
  </si>
  <si>
    <t>PINTADO ALVERCA PEDRO PATRICIO</t>
  </si>
  <si>
    <t>ADQUISICIÓN DE MATERIALES DIDACTICOS PARA EL PERSONAL DE EDUCADORES FAMILIARES CNH PERTENECIENTES A LA DIRECCIÓN DISTRITAL 22D02 LORETO ORELLANA MIES</t>
  </si>
  <si>
    <t>RESOLUCION DE ADJUDICACION N.- 050-DDO-22D02-MIES-2023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</si>
</sst>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Verdana"/>
      <family val="2"/>
    </font>
    <font>
      <sz val="9"/>
      <color rgb="FF444444"/>
      <name val="Arial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Border="1"/>
    <xf numFmtId="43" fontId="1" fillId="3" borderId="1" xfId="1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Fill="1"/>
    <xf numFmtId="2" fontId="1" fillId="3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2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0" fontId="5" fillId="2" borderId="0" xfId="0" applyFont="1" applyFill="1"/>
    <xf numFmtId="0" fontId="8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4" fontId="5" fillId="0" borderId="0" xfId="0" applyNumberFormat="1" applyFont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4" fontId="2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1"/>
  <sheetViews>
    <sheetView showGridLines="0" zoomScale="70" zoomScaleNormal="70" workbookViewId="0">
      <selection activeCell="I15" sqref="I15"/>
    </sheetView>
  </sheetViews>
  <sheetFormatPr baseColWidth="10" defaultRowHeight="18.75" x14ac:dyDescent="0.3"/>
  <cols>
    <col min="1" max="1" width="7.5703125" style="19" customWidth="1"/>
    <col min="2" max="2" width="28" style="19" customWidth="1"/>
    <col min="3" max="3" width="16.5703125" style="19" customWidth="1"/>
    <col min="4" max="4" width="16.140625" style="19" customWidth="1"/>
    <col min="5" max="5" width="52.28515625" style="19" customWidth="1"/>
    <col min="6" max="6" width="23.85546875" style="19" customWidth="1"/>
    <col min="7" max="7" width="41.85546875" style="19" customWidth="1"/>
    <col min="8" max="8" width="11.5703125" style="19" bestFit="1" customWidth="1"/>
    <col min="9" max="9" width="19.28515625" style="19" customWidth="1"/>
    <col min="10" max="10" width="17.140625" style="19" customWidth="1"/>
    <col min="11" max="11" width="37" style="19" customWidth="1"/>
    <col min="12" max="12" width="23.85546875" style="19" customWidth="1"/>
    <col min="13" max="13" width="15.5703125" style="19" customWidth="1"/>
    <col min="14" max="59" width="11.42578125" style="4"/>
    <col min="60" max="16384" width="11.42578125" style="3"/>
  </cols>
  <sheetData>
    <row r="1" spans="1:13" x14ac:dyDescent="0.3">
      <c r="A1" s="36" t="s">
        <v>15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x14ac:dyDescent="0.3">
      <c r="A2" s="36" t="s">
        <v>12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x14ac:dyDescent="0.3">
      <c r="A3" s="37" t="s">
        <v>23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ht="22.5" customHeight="1" x14ac:dyDescent="0.3"/>
    <row r="5" spans="1:13" x14ac:dyDescent="0.3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3" ht="93.75" x14ac:dyDescent="0.25">
      <c r="A6" s="21" t="s">
        <v>0</v>
      </c>
      <c r="B6" s="21" t="s">
        <v>1</v>
      </c>
      <c r="C6" s="21" t="s">
        <v>2</v>
      </c>
      <c r="D6" s="21" t="s">
        <v>3</v>
      </c>
      <c r="E6" s="21" t="s">
        <v>4</v>
      </c>
      <c r="F6" s="21" t="s">
        <v>5</v>
      </c>
      <c r="G6" s="21" t="s">
        <v>6</v>
      </c>
      <c r="H6" s="21" t="s">
        <v>7</v>
      </c>
      <c r="I6" s="21" t="s">
        <v>8</v>
      </c>
      <c r="J6" s="21" t="s">
        <v>13</v>
      </c>
      <c r="K6" s="21" t="s">
        <v>9</v>
      </c>
      <c r="L6" s="21" t="s">
        <v>10</v>
      </c>
      <c r="M6" s="21" t="s">
        <v>11</v>
      </c>
    </row>
    <row r="7" spans="1:13" ht="126" x14ac:dyDescent="0.25">
      <c r="A7" s="23">
        <v>1</v>
      </c>
      <c r="B7" s="23" t="s">
        <v>44</v>
      </c>
      <c r="C7" s="24">
        <v>44840</v>
      </c>
      <c r="D7" s="25">
        <v>641000023</v>
      </c>
      <c r="E7" s="25" t="s">
        <v>19</v>
      </c>
      <c r="F7" s="23" t="s">
        <v>20</v>
      </c>
      <c r="G7" s="23" t="s">
        <v>21</v>
      </c>
      <c r="H7" s="26">
        <v>1</v>
      </c>
      <c r="I7" s="26">
        <v>740</v>
      </c>
      <c r="J7" s="26">
        <f>H7*I7</f>
        <v>740</v>
      </c>
      <c r="K7" s="23" t="s">
        <v>22</v>
      </c>
      <c r="L7" s="23" t="s">
        <v>45</v>
      </c>
      <c r="M7" s="23" t="s">
        <v>46</v>
      </c>
    </row>
    <row r="8" spans="1:13" ht="30" customHeight="1" x14ac:dyDescent="0.25">
      <c r="A8" s="50">
        <v>2</v>
      </c>
      <c r="B8" s="50" t="s">
        <v>47</v>
      </c>
      <c r="C8" s="52">
        <v>44851</v>
      </c>
      <c r="D8" s="25">
        <v>271900111</v>
      </c>
      <c r="E8" s="25" t="s">
        <v>48</v>
      </c>
      <c r="F8" s="50" t="s">
        <v>49</v>
      </c>
      <c r="G8" s="50" t="s">
        <v>50</v>
      </c>
      <c r="H8" s="26">
        <v>19</v>
      </c>
      <c r="I8" s="26">
        <v>29.47</v>
      </c>
      <c r="J8" s="26">
        <f t="shared" ref="J7:J10" si="0">H8*I8</f>
        <v>559.92999999999995</v>
      </c>
      <c r="K8" s="50" t="s">
        <v>51</v>
      </c>
      <c r="L8" s="50" t="s">
        <v>45</v>
      </c>
      <c r="M8" s="50" t="s">
        <v>46</v>
      </c>
    </row>
    <row r="9" spans="1:13" ht="15.75" x14ac:dyDescent="0.25">
      <c r="A9" s="51"/>
      <c r="B9" s="51"/>
      <c r="C9" s="53"/>
      <c r="D9" s="25">
        <v>293100021</v>
      </c>
      <c r="E9" s="25" t="s">
        <v>52</v>
      </c>
      <c r="F9" s="51"/>
      <c r="G9" s="51"/>
      <c r="H9" s="26">
        <v>12</v>
      </c>
      <c r="I9" s="26">
        <v>9.82</v>
      </c>
      <c r="J9" s="26">
        <f t="shared" si="0"/>
        <v>117.84</v>
      </c>
      <c r="K9" s="51"/>
      <c r="L9" s="51"/>
      <c r="M9" s="51"/>
    </row>
    <row r="10" spans="1:13" ht="78.75" x14ac:dyDescent="0.25">
      <c r="A10" s="23">
        <v>3</v>
      </c>
      <c r="B10" s="23" t="s">
        <v>53</v>
      </c>
      <c r="C10" s="24">
        <v>44816</v>
      </c>
      <c r="D10" s="25">
        <v>369900026</v>
      </c>
      <c r="E10" s="25" t="s">
        <v>54</v>
      </c>
      <c r="F10" s="23" t="s">
        <v>55</v>
      </c>
      <c r="G10" s="23" t="s">
        <v>56</v>
      </c>
      <c r="H10" s="26">
        <v>1</v>
      </c>
      <c r="I10" s="26">
        <v>5301.3</v>
      </c>
      <c r="J10" s="26">
        <f>H10*I10</f>
        <v>5301.3</v>
      </c>
      <c r="K10" s="23" t="s">
        <v>57</v>
      </c>
      <c r="L10" s="23" t="s">
        <v>45</v>
      </c>
      <c r="M10" s="23" t="s">
        <v>46</v>
      </c>
    </row>
    <row r="11" spans="1:13" x14ac:dyDescent="0.3">
      <c r="J11" s="35">
        <f>SUM(J7:J10)</f>
        <v>6719.07</v>
      </c>
    </row>
  </sheetData>
  <mergeCells count="11">
    <mergeCell ref="A2:M2"/>
    <mergeCell ref="A3:M3"/>
    <mergeCell ref="A1:M1"/>
    <mergeCell ref="A8:A9"/>
    <mergeCell ref="B8:B9"/>
    <mergeCell ref="C8:C9"/>
    <mergeCell ref="F8:F9"/>
    <mergeCell ref="G8:G9"/>
    <mergeCell ref="K8:K9"/>
    <mergeCell ref="L8:L9"/>
    <mergeCell ref="M8:M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topLeftCell="A5" zoomScale="78" zoomScaleNormal="78" workbookViewId="0">
      <selection activeCell="K19" sqref="K19"/>
    </sheetView>
  </sheetViews>
  <sheetFormatPr baseColWidth="10" defaultRowHeight="15.75" x14ac:dyDescent="0.25"/>
  <cols>
    <col min="1" max="1" width="11.5703125" style="3" bestFit="1" customWidth="1"/>
    <col min="2" max="2" width="21.5703125" style="3" customWidth="1"/>
    <col min="3" max="3" width="16.5703125" style="3" customWidth="1"/>
    <col min="4" max="4" width="15" style="3" bestFit="1" customWidth="1"/>
    <col min="5" max="5" width="22.5703125" style="3" customWidth="1"/>
    <col min="6" max="6" width="31.140625" style="3" customWidth="1"/>
    <col min="7" max="7" width="28.5703125" style="3" customWidth="1"/>
    <col min="8" max="8" width="11.5703125" style="3" bestFit="1" customWidth="1"/>
    <col min="9" max="9" width="14.85546875" style="3" customWidth="1"/>
    <col min="10" max="10" width="12.7109375" style="3" bestFit="1" customWidth="1"/>
    <col min="11" max="11" width="20.42578125" style="3" customWidth="1"/>
    <col min="12" max="12" width="20.28515625" style="3" customWidth="1"/>
    <col min="13" max="13" width="34.5703125" style="3" bestFit="1" customWidth="1"/>
    <col min="14" max="16384" width="11.42578125" style="3"/>
  </cols>
  <sheetData>
    <row r="1" spans="1:13" x14ac:dyDescent="0.25">
      <c r="A1" s="46" t="s">
        <v>15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x14ac:dyDescent="0.25">
      <c r="A2" s="46" t="s">
        <v>14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x14ac:dyDescent="0.25">
      <c r="A3" s="47" t="s">
        <v>23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6" spans="1:13" ht="47.25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5" t="s">
        <v>8</v>
      </c>
      <c r="J6" s="5" t="s">
        <v>13</v>
      </c>
      <c r="K6" s="2" t="s">
        <v>9</v>
      </c>
      <c r="L6" s="2" t="s">
        <v>10</v>
      </c>
      <c r="M6" s="2" t="s">
        <v>11</v>
      </c>
    </row>
    <row r="7" spans="1:13" ht="63" x14ac:dyDescent="0.25">
      <c r="A7" s="23">
        <v>1</v>
      </c>
      <c r="B7" s="23" t="s">
        <v>25</v>
      </c>
      <c r="C7" s="24">
        <v>44841</v>
      </c>
      <c r="D7" s="25">
        <v>333100013</v>
      </c>
      <c r="E7" s="25" t="s">
        <v>26</v>
      </c>
      <c r="F7" s="23" t="s">
        <v>27</v>
      </c>
      <c r="G7" s="23" t="s">
        <v>28</v>
      </c>
      <c r="H7" s="26">
        <v>1</v>
      </c>
      <c r="I7" s="26">
        <v>109.82</v>
      </c>
      <c r="J7" s="26">
        <f>+I7*H7</f>
        <v>109.82</v>
      </c>
      <c r="K7" s="23" t="s">
        <v>29</v>
      </c>
      <c r="L7" s="23" t="s">
        <v>30</v>
      </c>
      <c r="M7" s="23" t="s">
        <v>31</v>
      </c>
    </row>
    <row r="8" spans="1:13" ht="47.25" x14ac:dyDescent="0.25">
      <c r="A8" s="23">
        <v>2</v>
      </c>
      <c r="B8" s="23" t="s">
        <v>32</v>
      </c>
      <c r="C8" s="24">
        <v>44838</v>
      </c>
      <c r="D8" s="23">
        <v>3699000115</v>
      </c>
      <c r="E8" s="23" t="s">
        <v>33</v>
      </c>
      <c r="F8" s="23" t="s">
        <v>34</v>
      </c>
      <c r="G8" s="23" t="s">
        <v>35</v>
      </c>
      <c r="H8" s="26">
        <v>10</v>
      </c>
      <c r="I8" s="26">
        <v>0.73799999999999999</v>
      </c>
      <c r="J8" s="26">
        <f t="shared" ref="J8:J10" si="0">+I8*H8</f>
        <v>7.38</v>
      </c>
      <c r="K8" s="23" t="s">
        <v>36</v>
      </c>
      <c r="L8" s="23" t="s">
        <v>18</v>
      </c>
      <c r="M8" s="23" t="s">
        <v>31</v>
      </c>
    </row>
    <row r="9" spans="1:13" ht="47.25" x14ac:dyDescent="0.25">
      <c r="A9" s="23">
        <v>3</v>
      </c>
      <c r="B9" s="23" t="s">
        <v>32</v>
      </c>
      <c r="C9" s="24">
        <v>44838</v>
      </c>
      <c r="D9" s="23">
        <v>321290418</v>
      </c>
      <c r="E9" s="23" t="s">
        <v>37</v>
      </c>
      <c r="F9" s="23" t="s">
        <v>34</v>
      </c>
      <c r="G9" s="23" t="s">
        <v>35</v>
      </c>
      <c r="H9" s="26">
        <v>100</v>
      </c>
      <c r="I9" s="26">
        <v>4.5919999999999996</v>
      </c>
      <c r="J9" s="26">
        <f t="shared" si="0"/>
        <v>459.2</v>
      </c>
      <c r="K9" s="23" t="s">
        <v>36</v>
      </c>
      <c r="L9" s="23" t="s">
        <v>18</v>
      </c>
      <c r="M9" s="23" t="s">
        <v>31</v>
      </c>
    </row>
    <row r="10" spans="1:13" ht="63" x14ac:dyDescent="0.25">
      <c r="A10" s="23">
        <v>4</v>
      </c>
      <c r="B10" s="23" t="s">
        <v>39</v>
      </c>
      <c r="C10" s="24">
        <v>44837</v>
      </c>
      <c r="D10" s="23">
        <v>321931217</v>
      </c>
      <c r="E10" s="23" t="s">
        <v>40</v>
      </c>
      <c r="F10" s="25" t="s">
        <v>41</v>
      </c>
      <c r="G10" s="23" t="s">
        <v>42</v>
      </c>
      <c r="H10" s="26">
        <v>191</v>
      </c>
      <c r="I10" s="26">
        <v>12.15</v>
      </c>
      <c r="J10" s="26">
        <f t="shared" si="0"/>
        <v>2320.65</v>
      </c>
      <c r="K10" s="23" t="s">
        <v>43</v>
      </c>
      <c r="L10" s="23" t="s">
        <v>18</v>
      </c>
      <c r="M10" s="23" t="s">
        <v>31</v>
      </c>
    </row>
    <row r="11" spans="1:13" x14ac:dyDescent="0.25">
      <c r="J11" s="13">
        <f>SUM(J7:J10)</f>
        <v>2897.05</v>
      </c>
    </row>
    <row r="15" spans="1:13" x14ac:dyDescent="0.25">
      <c r="J15" s="13"/>
    </row>
    <row r="18" spans="11:11" x14ac:dyDescent="0.25">
      <c r="K18" s="54"/>
    </row>
  </sheetData>
  <autoFilter ref="A6:M6"/>
  <mergeCells count="3">
    <mergeCell ref="A1:M1"/>
    <mergeCell ref="A2:M2"/>
    <mergeCell ref="A3:M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showGridLines="0" zoomScale="70" zoomScaleNormal="70" workbookViewId="0">
      <selection activeCell="E30" sqref="E30"/>
    </sheetView>
  </sheetViews>
  <sheetFormatPr baseColWidth="10" defaultRowHeight="15" x14ac:dyDescent="0.25"/>
  <cols>
    <col min="1" max="1" width="11.5703125" bestFit="1" customWidth="1"/>
    <col min="2" max="2" width="18.42578125" bestFit="1" customWidth="1"/>
    <col min="3" max="3" width="14.7109375" bestFit="1" customWidth="1"/>
    <col min="4" max="4" width="17.5703125" bestFit="1" customWidth="1"/>
    <col min="5" max="5" width="65.28515625" style="7" customWidth="1"/>
    <col min="6" max="6" width="20.7109375" customWidth="1"/>
    <col min="7" max="7" width="48.5703125" customWidth="1"/>
    <col min="8" max="9" width="11.5703125" bestFit="1" customWidth="1"/>
    <col min="10" max="10" width="15.42578125" style="8" bestFit="1" customWidth="1"/>
    <col min="11" max="11" width="24.85546875" bestFit="1" customWidth="1"/>
    <col min="12" max="12" width="24.28515625" customWidth="1"/>
    <col min="13" max="13" width="30.7109375" bestFit="1" customWidth="1"/>
  </cols>
  <sheetData>
    <row r="1" spans="1:14" ht="15.75" x14ac:dyDescent="0.25">
      <c r="A1" s="46" t="s">
        <v>15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4" ht="15.75" x14ac:dyDescent="0.25">
      <c r="A2" s="46" t="s">
        <v>16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4" ht="15.75" x14ac:dyDescent="0.25">
      <c r="A3" s="47" t="s">
        <v>23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5" spans="1:14" x14ac:dyDescent="0.25">
      <c r="A5" s="1"/>
      <c r="B5" s="1"/>
      <c r="C5" s="1"/>
      <c r="D5" s="1"/>
      <c r="E5" s="6"/>
      <c r="F5" s="1"/>
      <c r="G5" s="1"/>
      <c r="H5" s="1"/>
      <c r="I5" s="1"/>
      <c r="K5" s="1"/>
      <c r="L5" s="1"/>
      <c r="M5" s="1"/>
    </row>
    <row r="6" spans="1:14" ht="47.25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13</v>
      </c>
      <c r="K6" s="2" t="s">
        <v>9</v>
      </c>
      <c r="L6" s="2" t="s">
        <v>10</v>
      </c>
      <c r="M6" s="2" t="s">
        <v>11</v>
      </c>
    </row>
    <row r="7" spans="1:14" ht="45" customHeight="1" x14ac:dyDescent="0.25">
      <c r="A7" s="14"/>
      <c r="B7" s="17"/>
      <c r="C7" s="18"/>
      <c r="D7" s="17"/>
      <c r="E7" s="17"/>
      <c r="F7" s="17"/>
      <c r="G7" s="17"/>
      <c r="H7" s="17"/>
      <c r="I7" s="17"/>
      <c r="J7" s="17"/>
      <c r="K7" s="17"/>
      <c r="L7" s="17"/>
      <c r="N7" s="15"/>
    </row>
    <row r="8" spans="1:14" x14ac:dyDescent="0.25">
      <c r="B8" s="16"/>
      <c r="E8"/>
      <c r="J8"/>
    </row>
  </sheetData>
  <autoFilter ref="A6:M6"/>
  <mergeCells count="3">
    <mergeCell ref="A1:M1"/>
    <mergeCell ref="A2:M2"/>
    <mergeCell ref="A3:M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C9" zoomScale="80" zoomScaleNormal="80" workbookViewId="0">
      <selection activeCell="H28" sqref="H28"/>
    </sheetView>
  </sheetViews>
  <sheetFormatPr baseColWidth="10" defaultRowHeight="15.75" x14ac:dyDescent="0.25"/>
  <cols>
    <col min="1" max="1" width="23.140625" style="3" customWidth="1"/>
    <col min="2" max="2" width="11.42578125" style="3"/>
    <col min="3" max="3" width="21.85546875" style="3" customWidth="1"/>
    <col min="4" max="4" width="18.140625" style="3" bestFit="1" customWidth="1"/>
    <col min="5" max="5" width="18.28515625" style="3" customWidth="1"/>
    <col min="6" max="6" width="58" style="3" customWidth="1"/>
    <col min="7" max="8" width="31.5703125" style="3" customWidth="1"/>
    <col min="9" max="9" width="31.5703125" style="10" customWidth="1"/>
    <col min="10" max="10" width="16.42578125" style="11" customWidth="1"/>
    <col min="11" max="11" width="16.5703125" style="10" bestFit="1" customWidth="1"/>
    <col min="12" max="12" width="20.85546875" style="3" customWidth="1"/>
    <col min="13" max="13" width="25.85546875" style="3" bestFit="1" customWidth="1"/>
    <col min="14" max="14" width="25.140625" style="3" bestFit="1" customWidth="1"/>
    <col min="15" max="16384" width="11.42578125" style="3"/>
  </cols>
  <sheetData>
    <row r="1" spans="1:15" x14ac:dyDescent="0.25">
      <c r="A1" s="48" t="s">
        <v>15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5" x14ac:dyDescent="0.25">
      <c r="A2" s="48" t="s">
        <v>16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5" x14ac:dyDescent="0.25">
      <c r="A3" s="49" t="s">
        <v>24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5" ht="31.5" x14ac:dyDescent="0.25">
      <c r="A4" s="2" t="s">
        <v>17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9" t="s">
        <v>8</v>
      </c>
      <c r="K4" s="5" t="s">
        <v>13</v>
      </c>
      <c r="L4" s="2" t="s">
        <v>9</v>
      </c>
      <c r="M4" s="2" t="s">
        <v>10</v>
      </c>
      <c r="N4" s="2" t="s">
        <v>11</v>
      </c>
    </row>
    <row r="5" spans="1:15" ht="150" x14ac:dyDescent="0.25">
      <c r="A5" s="12"/>
      <c r="B5" s="27">
        <v>1</v>
      </c>
      <c r="C5" s="12" t="s">
        <v>44</v>
      </c>
      <c r="D5" s="28">
        <v>44840</v>
      </c>
      <c r="E5" s="25">
        <v>641000023</v>
      </c>
      <c r="F5" s="29" t="s">
        <v>19</v>
      </c>
      <c r="G5" s="25" t="s">
        <v>20</v>
      </c>
      <c r="H5" s="29" t="s">
        <v>21</v>
      </c>
      <c r="I5" s="30">
        <v>1</v>
      </c>
      <c r="J5" s="31">
        <v>740</v>
      </c>
      <c r="K5" s="31">
        <f t="shared" ref="K5:K8" si="0">I5*J5</f>
        <v>740</v>
      </c>
      <c r="L5" s="32" t="s">
        <v>22</v>
      </c>
      <c r="M5" s="25" t="s">
        <v>45</v>
      </c>
      <c r="N5" s="25" t="s">
        <v>46</v>
      </c>
    </row>
    <row r="6" spans="1:15" x14ac:dyDescent="0.25">
      <c r="A6" s="22"/>
      <c r="B6" s="38">
        <v>2</v>
      </c>
      <c r="C6" s="40" t="s">
        <v>47</v>
      </c>
      <c r="D6" s="42">
        <v>44851</v>
      </c>
      <c r="E6" s="25">
        <v>271900111</v>
      </c>
      <c r="F6" s="29" t="s">
        <v>48</v>
      </c>
      <c r="G6" s="44" t="s">
        <v>49</v>
      </c>
      <c r="H6" s="44" t="s">
        <v>50</v>
      </c>
      <c r="I6" s="30">
        <v>19</v>
      </c>
      <c r="J6" s="31">
        <v>29.47</v>
      </c>
      <c r="K6" s="31">
        <f t="shared" si="0"/>
        <v>559.92999999999995</v>
      </c>
      <c r="L6" s="44" t="s">
        <v>51</v>
      </c>
      <c r="M6" s="25" t="s">
        <v>45</v>
      </c>
      <c r="N6" s="25" t="s">
        <v>46</v>
      </c>
    </row>
    <row r="7" spans="1:15" x14ac:dyDescent="0.25">
      <c r="A7" s="22"/>
      <c r="B7" s="39"/>
      <c r="C7" s="41"/>
      <c r="D7" s="43"/>
      <c r="E7" s="25">
        <v>293100021</v>
      </c>
      <c r="F7" s="29" t="s">
        <v>52</v>
      </c>
      <c r="G7" s="45"/>
      <c r="H7" s="45"/>
      <c r="I7" s="30">
        <v>12</v>
      </c>
      <c r="J7" s="31">
        <v>9.82</v>
      </c>
      <c r="K7" s="31">
        <f t="shared" si="0"/>
        <v>117.84</v>
      </c>
      <c r="L7" s="45"/>
      <c r="M7" s="25" t="s">
        <v>45</v>
      </c>
      <c r="N7" s="25" t="s">
        <v>46</v>
      </c>
    </row>
    <row r="8" spans="1:15" ht="90" x14ac:dyDescent="0.25">
      <c r="A8" s="22"/>
      <c r="B8" s="33">
        <v>3</v>
      </c>
      <c r="C8" s="12" t="s">
        <v>53</v>
      </c>
      <c r="D8" s="28">
        <v>44816</v>
      </c>
      <c r="E8" s="25">
        <v>369900026</v>
      </c>
      <c r="F8" s="29" t="s">
        <v>54</v>
      </c>
      <c r="G8" s="25" t="s">
        <v>55</v>
      </c>
      <c r="H8" s="25" t="s">
        <v>56</v>
      </c>
      <c r="I8" s="30">
        <v>1</v>
      </c>
      <c r="J8" s="31">
        <v>5301.3</v>
      </c>
      <c r="K8" s="31">
        <f t="shared" si="0"/>
        <v>5301.3</v>
      </c>
      <c r="L8" s="34" t="s">
        <v>57</v>
      </c>
      <c r="M8" s="25" t="s">
        <v>45</v>
      </c>
      <c r="N8" s="25" t="s">
        <v>46</v>
      </c>
    </row>
    <row r="9" spans="1:15" ht="63" x14ac:dyDescent="0.25">
      <c r="A9" s="22"/>
      <c r="B9" s="23">
        <v>1</v>
      </c>
      <c r="C9" s="23" t="s">
        <v>25</v>
      </c>
      <c r="D9" s="24">
        <v>44841</v>
      </c>
      <c r="E9" s="25">
        <v>333100013</v>
      </c>
      <c r="F9" s="25" t="s">
        <v>26</v>
      </c>
      <c r="G9" s="23" t="s">
        <v>27</v>
      </c>
      <c r="H9" s="23" t="s">
        <v>28</v>
      </c>
      <c r="I9" s="26">
        <v>1</v>
      </c>
      <c r="J9" s="26">
        <v>109.82</v>
      </c>
      <c r="K9" s="26">
        <v>109.82</v>
      </c>
      <c r="L9" s="23" t="s">
        <v>29</v>
      </c>
      <c r="M9" s="23" t="s">
        <v>30</v>
      </c>
      <c r="N9" s="23" t="s">
        <v>31</v>
      </c>
      <c r="O9" s="12"/>
    </row>
    <row r="10" spans="1:15" ht="47.25" x14ac:dyDescent="0.25">
      <c r="A10" s="12"/>
      <c r="B10" s="23">
        <v>2</v>
      </c>
      <c r="C10" s="23" t="s">
        <v>32</v>
      </c>
      <c r="D10" s="24">
        <v>44838</v>
      </c>
      <c r="E10" s="23">
        <v>3699000115</v>
      </c>
      <c r="F10" s="23" t="s">
        <v>33</v>
      </c>
      <c r="G10" s="23" t="s">
        <v>34</v>
      </c>
      <c r="H10" s="23" t="s">
        <v>35</v>
      </c>
      <c r="I10" s="26">
        <v>10</v>
      </c>
      <c r="J10" s="26">
        <v>0.73799999999999999</v>
      </c>
      <c r="K10" s="26">
        <v>7.38</v>
      </c>
      <c r="L10" s="23" t="s">
        <v>36</v>
      </c>
      <c r="M10" s="23" t="s">
        <v>18</v>
      </c>
      <c r="N10" s="23" t="s">
        <v>31</v>
      </c>
      <c r="O10" s="12"/>
    </row>
    <row r="11" spans="1:15" ht="47.25" x14ac:dyDescent="0.25">
      <c r="A11" s="12"/>
      <c r="B11" s="23">
        <v>3</v>
      </c>
      <c r="C11" s="23" t="s">
        <v>32</v>
      </c>
      <c r="D11" s="24">
        <v>44838</v>
      </c>
      <c r="E11" s="23">
        <v>321290418</v>
      </c>
      <c r="F11" s="23" t="s">
        <v>37</v>
      </c>
      <c r="G11" s="23" t="s">
        <v>34</v>
      </c>
      <c r="H11" s="23" t="s">
        <v>35</v>
      </c>
      <c r="I11" s="26" t="s">
        <v>38</v>
      </c>
      <c r="J11" s="26">
        <v>4.5919999999999996</v>
      </c>
      <c r="K11" s="26">
        <v>459.2</v>
      </c>
      <c r="L11" s="23" t="s">
        <v>36</v>
      </c>
      <c r="M11" s="23" t="s">
        <v>18</v>
      </c>
      <c r="N11" s="23" t="s">
        <v>31</v>
      </c>
      <c r="O11" s="12"/>
    </row>
    <row r="12" spans="1:15" ht="63" x14ac:dyDescent="0.25">
      <c r="A12" s="12"/>
      <c r="B12" s="23">
        <v>4</v>
      </c>
      <c r="C12" s="23" t="s">
        <v>39</v>
      </c>
      <c r="D12" s="24">
        <v>44837</v>
      </c>
      <c r="E12" s="23">
        <v>321931217</v>
      </c>
      <c r="F12" s="23" t="s">
        <v>40</v>
      </c>
      <c r="G12" s="25" t="s">
        <v>41</v>
      </c>
      <c r="H12" s="23" t="s">
        <v>42</v>
      </c>
      <c r="I12" s="26">
        <v>191</v>
      </c>
      <c r="J12" s="26">
        <v>12.15</v>
      </c>
      <c r="K12" s="26">
        <v>2320.65</v>
      </c>
      <c r="L12" s="23" t="s">
        <v>43</v>
      </c>
      <c r="M12" s="23" t="s">
        <v>18</v>
      </c>
      <c r="N12" s="23" t="s">
        <v>31</v>
      </c>
      <c r="O12" s="12"/>
    </row>
    <row r="13" spans="1:1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>
        <f>SUM(K5:K12)</f>
        <v>9616.119999999999</v>
      </c>
      <c r="L13" s="12"/>
      <c r="M13" s="12"/>
      <c r="N13" s="12"/>
      <c r="O13" s="12"/>
    </row>
  </sheetData>
  <mergeCells count="9">
    <mergeCell ref="A1:M1"/>
    <mergeCell ref="A2:M2"/>
    <mergeCell ref="A3:M3"/>
    <mergeCell ref="B6:B7"/>
    <mergeCell ref="C6:C7"/>
    <mergeCell ref="D6:D7"/>
    <mergeCell ref="G6:G7"/>
    <mergeCell ref="H6:H7"/>
    <mergeCell ref="L6:L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DD- ORELLANA</vt:lpstr>
      <vt:lpstr>DD-RUMIÑAHUI </vt:lpstr>
      <vt:lpstr>CZ2-MIES</vt:lpstr>
      <vt:lpstr>CONSOLIDADO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Fernanda Vera Ramírez</dc:creator>
  <cp:lastModifiedBy>Adriana Sofia Lopez Sanchez</cp:lastModifiedBy>
  <cp:lastPrinted>2017-12-27T23:06:30Z</cp:lastPrinted>
  <dcterms:created xsi:type="dcterms:W3CDTF">2015-03-06T17:02:33Z</dcterms:created>
  <dcterms:modified xsi:type="dcterms:W3CDTF">2022-11-08T13:33:06Z</dcterms:modified>
</cp:coreProperties>
</file>