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2\LOTAIP\Noviembre\Final\"/>
    </mc:Choice>
  </mc:AlternateContent>
  <bookViews>
    <workbookView xWindow="0" yWindow="0" windowWidth="7470" windowHeight="2160" activeTab="4"/>
  </bookViews>
  <sheets>
    <sheet name="Esmeraldas" sheetId="1" r:id="rId1"/>
    <sheet name="Tulcán" sheetId="5" r:id="rId2"/>
    <sheet name="Lago Agrio" sheetId="2" r:id="rId3"/>
    <sheet name="Zonal" sheetId="3" r:id="rId4"/>
    <sheet name="Consolidado" sheetId="4" r:id="rId5"/>
  </sheets>
  <calcPr calcId="152511"/>
</workbook>
</file>

<file path=xl/calcChain.xml><?xml version="1.0" encoding="utf-8"?>
<calcChain xmlns="http://schemas.openxmlformats.org/spreadsheetml/2006/main">
  <c r="J6" i="5" l="1"/>
  <c r="J50" i="4"/>
  <c r="J49" i="4"/>
  <c r="J48" i="4"/>
  <c r="J47" i="4"/>
  <c r="J5" i="5"/>
  <c r="J4" i="5"/>
  <c r="J3" i="5"/>
  <c r="J45" i="4" l="1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K25" i="4"/>
  <c r="J25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32" i="3" l="1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K11" i="3"/>
  <c r="J11" i="3"/>
  <c r="J15" i="2"/>
  <c r="J14" i="2"/>
  <c r="J13" i="2"/>
  <c r="J12" i="2"/>
  <c r="J11" i="2"/>
  <c r="J10" i="2"/>
  <c r="J9" i="2"/>
  <c r="J8" i="2"/>
  <c r="J7" i="2"/>
  <c r="J6" i="2"/>
  <c r="J5" i="2"/>
  <c r="J4" i="2"/>
  <c r="J17" i="2" s="1"/>
  <c r="J3" i="2"/>
  <c r="J2" i="2"/>
</calcChain>
</file>

<file path=xl/sharedStrings.xml><?xml version="1.0" encoding="utf-8"?>
<sst xmlns="http://schemas.openxmlformats.org/spreadsheetml/2006/main" count="546" uniqueCount="143">
  <si>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</si>
  <si>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</si>
  <si>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</si>
  <si>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</si>
  <si>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</si>
  <si>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</si>
  <si>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</si>
  <si>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</si>
  <si>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</si>
  <si>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</si>
  <si>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</si>
  <si>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</si>
  <si>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</si>
  <si>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No Aplica</t>
  </si>
  <si>
    <t>001-002-0000089</t>
  </si>
  <si>
    <t>CANASTA DE PRODUCTOS ALIMENTICIOS-LEGUMBRES-VERDURAS-HORTALIZAS FRESCAS</t>
  </si>
  <si>
    <t>TINOCO FEIJOO PEDRO RAUL</t>
  </si>
  <si>
    <t>ALIMENTOS Y BEBIDAS PARA EL CENTRO DIURNO DE LA DDLA, MES OCTUBRE 2022</t>
  </si>
  <si>
    <t xml:space="preserve">SERVICIOS DE MANTENIMIENTO PREVENTIVO Y CORRECTIVO PARA LOS EQUIPOS DE IMPRESIÓN A LASER DE ALTO VOLUMEN </t>
  </si>
  <si>
    <t>BIEN</t>
  </si>
  <si>
    <t>Mayra Castillo</t>
  </si>
  <si>
    <t>001-002-0000090</t>
  </si>
  <si>
    <t>001-002-0000091</t>
  </si>
  <si>
    <t>ALIMENTOS Y BEBIDAS PARA EL CENTRO DIURNO DE LA DDLA</t>
  </si>
  <si>
    <t>001-002-0000094</t>
  </si>
  <si>
    <t>001-002-0000097</t>
  </si>
  <si>
    <t>004-002-0000098</t>
  </si>
  <si>
    <t>004-002-0000099</t>
  </si>
  <si>
    <t>004-002-0000100</t>
  </si>
  <si>
    <t>004-001-0000403</t>
  </si>
  <si>
    <t>107-042-000001426</t>
  </si>
  <si>
    <t>GASOLINA EXTRA</t>
  </si>
  <si>
    <t>EMPRESA PUBLICA DE HIDROCARBUROS DEL ECUADOR EP PETROECUADOR</t>
  </si>
  <si>
    <t>ADQUISICIÓN DE COMBUSTIBLES PARA LA DIRECCIÓN DISTRITAL 21D02 LAGO AGRIO MIES</t>
  </si>
  <si>
    <t>DIESEL</t>
  </si>
  <si>
    <t>001-100-000000036</t>
  </si>
  <si>
    <t>REPARACION Y MANTENIMIENTO DE AIRE ACONDICIONADO</t>
  </si>
  <si>
    <t>RAMIREZ RUIZ CARLOS ALFREDO</t>
  </si>
  <si>
    <t>SERVICIO DE MANTENIMIENTO DE AIRES ACONDICIONADOS DEL CENTRO DIURNO DE DESARROLLO INTEGRAL PARA PERSONAS CON DISCAPACIDAD</t>
  </si>
  <si>
    <t>SERVICIO</t>
  </si>
  <si>
    <t>001-002-000018360</t>
  </si>
  <si>
    <t>PAPEL ADHESIVO</t>
  </si>
  <si>
    <t>CORPORACION BUDAK S.A.</t>
  </si>
  <si>
    <t>ADQUISICIÓN DE MATERIALES DE OFICINA PARA LA DIRECCIÓN DISTRITAL 21D02 LAGO AGRIO MIES</t>
  </si>
  <si>
    <t>ARCHIVADOR DE CARTON NO. 15 CON TAPA</t>
  </si>
  <si>
    <t>43923.00.1</t>
  </si>
  <si>
    <t>EXTINTORES DE INCENDIOS (MATAFUEGOS), CARGADOS O NO.</t>
  </si>
  <si>
    <t>RODRIGUEZ ROMO MARIA ESMERALDA</t>
  </si>
  <si>
    <t>SERVICIO DE RECARGA Y MANTENIMIENTO DE 23 19 RECARGAS Y MANTENIMIENTO DE EXTINTORES DE 10 LB PQS Y 4 RECARGAS Y MANTENIMIENTO DE 10 LBS CO2 -CZ1</t>
  </si>
  <si>
    <t>Otros Servicios</t>
  </si>
  <si>
    <t>Jeaneth Salas</t>
  </si>
  <si>
    <t>32193.10.1</t>
  </si>
  <si>
    <t>PANUELOS</t>
  </si>
  <si>
    <t>PALACIOS MAZON DAVID GREGORIO</t>
  </si>
  <si>
    <t>Adquirir material de aseo para los siete Centros de Desarrollo Infantil de Atención Directa, necesarios para el aseo y cuidado de los niños y niñas</t>
  </si>
  <si>
    <t>Otros Bienes</t>
  </si>
  <si>
    <t>35323.03.1</t>
  </si>
  <si>
    <t>DENTIFRICOS</t>
  </si>
  <si>
    <t>44640.30.1</t>
  </si>
  <si>
    <t>CEPILLOS</t>
  </si>
  <si>
    <t>87340.00.3</t>
  </si>
  <si>
    <t>SERVICIO DE RASTREO Y RECUPERACION DE VEHICULOS ROBADOS</t>
  </si>
  <si>
    <t>CARRO SEGURO CARSEG S.A.</t>
  </si>
  <si>
    <t>Servicio de Rastreo satelital de los vehículos de la Coordinación Zonal 1 MIES y sus Distritos</t>
  </si>
  <si>
    <t>96220.05.6</t>
  </si>
  <si>
    <t>SERVICIOS DE PRODUCCION DE EVENTOS</t>
  </si>
  <si>
    <t>MANOSALVAS HURTADO MARCELO XAVIER</t>
  </si>
  <si>
    <t>CONTRATACIÓN DE SERVICIOS DE LOGISTICA PARA EL EVENTO FESTIVAL DE LAS JUVENTUDES POR LA COHESION SOCIAL Y UNA CULTURA DE PAZ EN IBARRA</t>
  </si>
  <si>
    <t>GARCIA CEVALLOS CESAR IGNACIO</t>
  </si>
  <si>
    <t>SERVICIOS LOGÍSTICOS PARA EVENTO ENCUENTRO POR UN ECUADOR SIN DESNUTRICIÓN CRÓNICA INFANTIL</t>
  </si>
  <si>
    <t>87130.00.1</t>
  </si>
  <si>
    <t>SERVICIOS DE MANTENIMIENTO, REPARACION Y ATENCION DEL EQUIPO DE COMPUTACION (INFORMATICA)</t>
  </si>
  <si>
    <t>GUAMAN GUAMAN MONICA CRISTINA</t>
  </si>
  <si>
    <t>CONTRATACION DE SERVICIO DE MANTENIMIENTO PREVENTIVO Y CORRECTIVO PARA EQUIPOS INFORMATICOS Y COMPONENTES DEL DATA CENTER DE LA CZ1 Y DISTRITO SAN LORENZO</t>
  </si>
  <si>
    <t>001-100-000004</t>
  </si>
  <si>
    <t>ARRENDAMIENTO DE BODEGAS</t>
  </si>
  <si>
    <t>MONTAÑO REASCO MILIO</t>
  </si>
  <si>
    <t xml:space="preserve">Servicio de arrendamiento de Bodega de la Dirección Distrital de San Lorenzo periodo OCTUBRE 2022 
</t>
  </si>
  <si>
    <t>Servicio de arrendamiento de Bodega de la Dirección Distrital de San Lorenzo periodo OCTUBRE</t>
  </si>
  <si>
    <t>Arrendamiento Muebles/Inmuebles</t>
  </si>
  <si>
    <t>JESSY BETANCOURT</t>
  </si>
  <si>
    <t>01-001-000000017</t>
  </si>
  <si>
    <t>SERVICIOS DE LAVANDERIA HOSPITALARIA</t>
  </si>
  <si>
    <t>GIOVANNI ROGOBERTO GUZMAN VELEZ</t>
  </si>
  <si>
    <t>Servicio de  LAVANDERIA Y
DESINFECCION DE LENCERIA LAVADO,SECADO Y
PLANCHADO PARA EL CENTRO GERONTOLOGICO
MODALIDA RESIDENCIAL  MES  OCTUBRRE</t>
  </si>
  <si>
    <t xml:space="preserve">otros servicios </t>
  </si>
  <si>
    <t>001-001-375</t>
  </si>
  <si>
    <t>CREMAS DENTALES</t>
  </si>
  <si>
    <t>Crema dental, tubo  75 ml</t>
  </si>
  <si>
    <t>MATERIAL DE ASEO PARA EL CENTRO GERONTOLOGICO SAN LORENZO</t>
  </si>
  <si>
    <t>Otros bienes</t>
  </si>
  <si>
    <t>CEPILLOS DE DIENTES, INCLUIDOS LOS CEPILLOS PARA DENTADURAS POSTIZAS</t>
  </si>
  <si>
    <t>Cepillo dental adultos</t>
  </si>
  <si>
    <t>PERFUMES ORALES</t>
  </si>
  <si>
    <t> Enjuague bucal  adultos, frasco 250 ml</t>
  </si>
  <si>
    <t>JABON DE TOCADOR EN BARRA 125 GR</t>
  </si>
  <si>
    <t xml:space="preserve">Jabón de tocador en barra de glicerina  x 125 gr. </t>
  </si>
  <si>
    <t>JABON LIQUIDO</t>
  </si>
  <si>
    <t>Jabón íntimo femenino, frasco 200 ml</t>
  </si>
  <si>
    <t>Jabón íntimo masculino, frasco 200 ml</t>
  </si>
  <si>
    <t>GUATA DE CELULOSA O REDES DE FIBRA DE CELULOSA.</t>
  </si>
  <si>
    <t>Pañitos húmedos, paquete  x 120 unidades</t>
  </si>
  <si>
    <t>CHAMPU</t>
  </si>
  <si>
    <t>Shampoo para cabello, frasco x 420ml</t>
  </si>
  <si>
    <t>Shampoo para piojos, frasco x 60ml, más peine</t>
  </si>
  <si>
    <t>CREMAS</t>
  </si>
  <si>
    <t>Desodorante anti respirante, para mujer, rollón, 75 ml</t>
  </si>
  <si>
    <t>Desodorante anti respirante, para hombre, rollón, 75 ml</t>
  </si>
  <si>
    <t>AGUA DE COLONIA</t>
  </si>
  <si>
    <t>Colonia para mujer, frasco 500 ml</t>
  </si>
  <si>
    <t>Colonia para hombre, frasco 500 ml</t>
  </si>
  <si>
    <t>POLVOS O COPOS DE JABON</t>
  </si>
  <si>
    <t>Talco para pies, frasco por 500gr.</t>
  </si>
  <si>
    <t>ACEITES</t>
  </si>
  <si>
    <t>Aceite corporal, frasco por 100 ml</t>
  </si>
  <si>
    <t xml:space="preserve">Crema corporal, frasco x </t>
  </si>
  <si>
    <t>CEPILLO PARA CABELLO</t>
  </si>
  <si>
    <t>Cepillo de cabello, cerdas suave, mediano</t>
  </si>
  <si>
    <t>PEINETAS</t>
  </si>
  <si>
    <t>Peinilla grande para cabello</t>
  </si>
  <si>
    <t>BROCHAS DE AFEITAR</t>
  </si>
  <si>
    <t>Afeitadora desechable triple hoja</t>
  </si>
  <si>
    <t>MASCARILLA QUIRURGICA, TIRAS, TAMANO ESTANDAR</t>
  </si>
  <si>
    <t>VARGAS ENCARNACION MANUEL ALBERTO</t>
  </si>
  <si>
    <t>Mascarillas quirúrgicas descartables adultos, caja x 100 unidades</t>
  </si>
  <si>
    <t>069-040-001999869</t>
  </si>
  <si>
    <t>ADQUISICION DE GASOLINA EXTRA PARA EL PARQUE AUTOMOTOR DE LA DDT</t>
  </si>
  <si>
    <t>MEMORANDO 4619</t>
  </si>
  <si>
    <t>COMBUSTIBLES Y LUBRICANTES</t>
  </si>
  <si>
    <t>ANDRES CHAMPUTIZ ORDOÑEZ</t>
  </si>
  <si>
    <t>002-100-000087906</t>
  </si>
  <si>
    <t>ACEITE LUBRICANTE PARA MOTORES A GASOLINA</t>
  </si>
  <si>
    <t>ROMO LANDAZURI MARIA JOSE</t>
  </si>
  <si>
    <t>ADQUISICIÓN DE COMBUSTIBLES Y LUBRICANTES PARA EL VEHÍCULO CEQ 1005</t>
  </si>
  <si>
    <t>MEMORANDO 4777</t>
  </si>
  <si>
    <t>002-100-000087907</t>
  </si>
  <si>
    <t>PARTES, PIEZAS, REPUESTOS Y ACCESORIOS PARA AUTOMOVILES</t>
  </si>
  <si>
    <t xml:space="preserve">ADQUISICIÓN DE REPUESTOS Y ACCESORIOS PARA EL VEHÍCULO CEQ 1005 </t>
  </si>
  <si>
    <t>REPUESTOS Y ACCESORIOS</t>
  </si>
  <si>
    <t>002-100-000087908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</si>
  <si>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</si>
  <si>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SERVICIO DE MANTENIMIENTO Y REPARACIÓN DEL VEHÍCULO CEQ 1005</t>
  </si>
  <si>
    <t>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</si>
</sst>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7"/>
      <color rgb="FF4F4F4F"/>
      <name val="Verdana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rgb="FF4F4F4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4" fontId="5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3" borderId="0" xfId="0" applyFont="1" applyFill="1"/>
    <xf numFmtId="0" fontId="7" fillId="3" borderId="1" xfId="0" applyFont="1" applyFill="1" applyBorder="1"/>
    <xf numFmtId="14" fontId="7" fillId="3" borderId="1" xfId="0" applyNumberFormat="1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7" fillId="0" borderId="1" xfId="0" applyFont="1" applyBorder="1"/>
    <xf numFmtId="2" fontId="7" fillId="0" borderId="1" xfId="0" applyNumberFormat="1" applyFont="1" applyBorder="1"/>
    <xf numFmtId="2" fontId="7" fillId="3" borderId="1" xfId="0" applyNumberFormat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2" fontId="7" fillId="3" borderId="9" xfId="0" applyNumberFormat="1" applyFont="1" applyFill="1" applyBorder="1"/>
    <xf numFmtId="0" fontId="8" fillId="0" borderId="1" xfId="0" applyFont="1" applyBorder="1" applyAlignment="1">
      <alignment horizontal="left" wrapText="1"/>
    </xf>
    <xf numFmtId="0" fontId="8" fillId="3" borderId="1" xfId="0" applyFont="1" applyFill="1" applyBorder="1"/>
    <xf numFmtId="14" fontId="8" fillId="3" borderId="1" xfId="0" applyNumberFormat="1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2" fontId="8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4" fontId="8" fillId="4" borderId="1" xfId="0" applyNumberFormat="1" applyFont="1" applyFill="1" applyBorder="1" applyAlignment="1">
      <alignment horizontal="left" vertical="top" wrapText="1"/>
    </xf>
    <xf numFmtId="0" fontId="8" fillId="3" borderId="0" xfId="0" applyFont="1" applyFill="1"/>
    <xf numFmtId="0" fontId="8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4" fontId="8" fillId="3" borderId="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4" fontId="8" fillId="3" borderId="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zoomScale="80" zoomScaleNormal="80" workbookViewId="0">
      <selection activeCell="D27" sqref="D27"/>
    </sheetView>
  </sheetViews>
  <sheetFormatPr baseColWidth="10" defaultRowHeight="15" x14ac:dyDescent="0.25"/>
  <cols>
    <col min="1" max="1" width="5.28515625" customWidth="1"/>
    <col min="2" max="2" width="16.28515625" customWidth="1"/>
    <col min="4" max="4" width="16.7109375" bestFit="1" customWidth="1"/>
    <col min="5" max="5" width="19.85546875" customWidth="1"/>
    <col min="6" max="6" width="15.85546875" customWidth="1"/>
    <col min="7" max="7" width="22.28515625" customWidth="1"/>
    <col min="11" max="11" width="14.140625" customWidth="1"/>
    <col min="13" max="13" width="17.7109375" customWidth="1"/>
  </cols>
  <sheetData>
    <row r="1" spans="1:13" ht="56.25" customHeight="1" x14ac:dyDescent="0.2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>
        <v>1</v>
      </c>
      <c r="B2" s="63" t="s">
        <v>13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x14ac:dyDescent="0.25">
      <c r="J3" s="3"/>
    </row>
  </sheetData>
  <mergeCells count="1">
    <mergeCell ref="B2:M2"/>
  </mergeCells>
  <pageMargins left="0.43" right="0.4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5" zoomScale="90" zoomScaleNormal="90" workbookViewId="0">
      <selection activeCell="J7" sqref="J7"/>
    </sheetView>
  </sheetViews>
  <sheetFormatPr baseColWidth="10" defaultRowHeight="15" x14ac:dyDescent="0.25"/>
  <sheetData>
    <row r="1" spans="1:13" ht="56.25" customHeight="1" x14ac:dyDescent="0.2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35" x14ac:dyDescent="0.25">
      <c r="A2" s="82">
        <v>1</v>
      </c>
      <c r="B2" s="82" t="s">
        <v>125</v>
      </c>
      <c r="C2" s="83">
        <v>44839</v>
      </c>
      <c r="D2" s="82">
        <v>333100013</v>
      </c>
      <c r="E2" s="82" t="s">
        <v>31</v>
      </c>
      <c r="F2" s="82" t="s">
        <v>32</v>
      </c>
      <c r="G2" s="82" t="s">
        <v>126</v>
      </c>
      <c r="H2" s="82">
        <v>1</v>
      </c>
      <c r="I2" s="82">
        <v>1964.29</v>
      </c>
      <c r="J2" s="82">
        <v>1964.29</v>
      </c>
      <c r="K2" s="84" t="s">
        <v>127</v>
      </c>
      <c r="L2" s="85" t="s">
        <v>128</v>
      </c>
      <c r="M2" s="82" t="s">
        <v>129</v>
      </c>
    </row>
    <row r="3" spans="1:13" ht="102" x14ac:dyDescent="0.25">
      <c r="A3" s="84">
        <v>2</v>
      </c>
      <c r="B3" s="86" t="s">
        <v>130</v>
      </c>
      <c r="C3" s="87">
        <v>44845</v>
      </c>
      <c r="D3" s="84">
        <v>333800212</v>
      </c>
      <c r="E3" s="85" t="s">
        <v>131</v>
      </c>
      <c r="F3" s="85" t="s">
        <v>132</v>
      </c>
      <c r="G3" s="85" t="s">
        <v>133</v>
      </c>
      <c r="H3" s="84">
        <v>1</v>
      </c>
      <c r="I3" s="88">
        <v>84</v>
      </c>
      <c r="J3" s="89">
        <f t="shared" ref="J3:J5" si="0">H3*I3</f>
        <v>84</v>
      </c>
      <c r="K3" s="84" t="s">
        <v>134</v>
      </c>
      <c r="L3" s="85" t="s">
        <v>128</v>
      </c>
      <c r="M3" s="84" t="s">
        <v>129</v>
      </c>
    </row>
    <row r="4" spans="1:13" ht="89.25" x14ac:dyDescent="0.25">
      <c r="A4" s="84">
        <v>3</v>
      </c>
      <c r="B4" s="86" t="s">
        <v>135</v>
      </c>
      <c r="C4" s="87">
        <v>44845</v>
      </c>
      <c r="D4" s="84">
        <v>4911300116</v>
      </c>
      <c r="E4" s="85" t="s">
        <v>136</v>
      </c>
      <c r="F4" s="85" t="s">
        <v>132</v>
      </c>
      <c r="G4" s="85" t="s">
        <v>137</v>
      </c>
      <c r="H4" s="85">
        <v>1</v>
      </c>
      <c r="I4" s="90">
        <v>260</v>
      </c>
      <c r="J4" s="89">
        <f t="shared" si="0"/>
        <v>260</v>
      </c>
      <c r="K4" s="84" t="s">
        <v>134</v>
      </c>
      <c r="L4" s="85" t="s">
        <v>138</v>
      </c>
      <c r="M4" s="84" t="s">
        <v>129</v>
      </c>
    </row>
    <row r="5" spans="1:13" ht="357" x14ac:dyDescent="0.25">
      <c r="A5" s="84">
        <v>4</v>
      </c>
      <c r="B5" s="85" t="s">
        <v>139</v>
      </c>
      <c r="C5" s="87">
        <v>44845</v>
      </c>
      <c r="D5" s="84">
        <v>871410011</v>
      </c>
      <c r="E5" s="85" t="s">
        <v>140</v>
      </c>
      <c r="F5" s="85" t="s">
        <v>132</v>
      </c>
      <c r="G5" s="85" t="s">
        <v>141</v>
      </c>
      <c r="H5" s="85">
        <v>1</v>
      </c>
      <c r="I5" s="90">
        <v>230.5</v>
      </c>
      <c r="J5" s="89">
        <f t="shared" si="0"/>
        <v>230.5</v>
      </c>
      <c r="K5" s="84" t="s">
        <v>134</v>
      </c>
      <c r="L5" s="85" t="s">
        <v>142</v>
      </c>
      <c r="M5" s="84" t="s">
        <v>129</v>
      </c>
    </row>
    <row r="6" spans="1:13" x14ac:dyDescent="0.25">
      <c r="J6">
        <f>SUM(J2:J5)</f>
        <v>2538.79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14" workbookViewId="0">
      <selection activeCell="A2" sqref="A2:M15"/>
    </sheetView>
  </sheetViews>
  <sheetFormatPr baseColWidth="10" defaultRowHeight="15" x14ac:dyDescent="0.25"/>
  <sheetData>
    <row r="1" spans="1:13" ht="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ht="135" x14ac:dyDescent="0.25">
      <c r="A2" s="6">
        <v>1</v>
      </c>
      <c r="B2" s="7" t="s">
        <v>14</v>
      </c>
      <c r="C2" s="8">
        <v>44892</v>
      </c>
      <c r="D2" s="9">
        <v>123939113</v>
      </c>
      <c r="E2" s="9" t="s">
        <v>15</v>
      </c>
      <c r="F2" s="10" t="s">
        <v>16</v>
      </c>
      <c r="G2" s="11" t="s">
        <v>17</v>
      </c>
      <c r="H2" s="12">
        <v>1</v>
      </c>
      <c r="I2" s="12">
        <v>173.67</v>
      </c>
      <c r="J2" s="12">
        <f t="shared" ref="J2:J15" si="0">+H2*I2</f>
        <v>173.67</v>
      </c>
      <c r="K2" s="11" t="s">
        <v>18</v>
      </c>
      <c r="L2" s="10" t="s">
        <v>19</v>
      </c>
      <c r="M2" s="10" t="s">
        <v>20</v>
      </c>
    </row>
    <row r="3" spans="1:13" ht="135" x14ac:dyDescent="0.25">
      <c r="A3" s="6">
        <v>2</v>
      </c>
      <c r="B3" s="7" t="s">
        <v>21</v>
      </c>
      <c r="C3" s="8">
        <v>44892</v>
      </c>
      <c r="D3" s="9">
        <v>123939113</v>
      </c>
      <c r="E3" s="9" t="s">
        <v>15</v>
      </c>
      <c r="F3" s="10" t="s">
        <v>16</v>
      </c>
      <c r="G3" s="11" t="s">
        <v>17</v>
      </c>
      <c r="H3" s="12">
        <v>1</v>
      </c>
      <c r="I3" s="12">
        <v>174.72</v>
      </c>
      <c r="J3" s="12">
        <f t="shared" si="0"/>
        <v>174.72</v>
      </c>
      <c r="K3" s="11" t="s">
        <v>18</v>
      </c>
      <c r="L3" s="10" t="s">
        <v>19</v>
      </c>
      <c r="M3" s="10" t="s">
        <v>20</v>
      </c>
    </row>
    <row r="4" spans="1:13" ht="90" x14ac:dyDescent="0.25">
      <c r="A4" s="6">
        <v>3</v>
      </c>
      <c r="B4" s="7" t="s">
        <v>22</v>
      </c>
      <c r="C4" s="8">
        <v>44892</v>
      </c>
      <c r="D4" s="9">
        <v>123939113</v>
      </c>
      <c r="E4" s="9" t="s">
        <v>15</v>
      </c>
      <c r="F4" s="10" t="s">
        <v>16</v>
      </c>
      <c r="G4" s="11" t="s">
        <v>17</v>
      </c>
      <c r="H4" s="12">
        <v>1</v>
      </c>
      <c r="I4" s="12">
        <v>187.08</v>
      </c>
      <c r="J4" s="12">
        <f t="shared" si="0"/>
        <v>187.08</v>
      </c>
      <c r="K4" s="11" t="s">
        <v>23</v>
      </c>
      <c r="L4" s="10" t="s">
        <v>19</v>
      </c>
      <c r="M4" s="10" t="s">
        <v>20</v>
      </c>
    </row>
    <row r="5" spans="1:13" ht="90" x14ac:dyDescent="0.25">
      <c r="A5" s="6">
        <v>4</v>
      </c>
      <c r="B5" s="7" t="s">
        <v>24</v>
      </c>
      <c r="C5" s="8">
        <v>44892</v>
      </c>
      <c r="D5" s="9">
        <v>123939113</v>
      </c>
      <c r="E5" s="9" t="s">
        <v>15</v>
      </c>
      <c r="F5" s="10" t="s">
        <v>16</v>
      </c>
      <c r="G5" s="11" t="s">
        <v>17</v>
      </c>
      <c r="H5" s="12">
        <v>1</v>
      </c>
      <c r="I5" s="12">
        <v>1.5</v>
      </c>
      <c r="J5" s="12">
        <f t="shared" si="0"/>
        <v>1.5</v>
      </c>
      <c r="K5" s="11" t="s">
        <v>23</v>
      </c>
      <c r="L5" s="10" t="s">
        <v>19</v>
      </c>
      <c r="M5" s="10" t="s">
        <v>20</v>
      </c>
    </row>
    <row r="6" spans="1:13" ht="90" x14ac:dyDescent="0.25">
      <c r="A6" s="6">
        <v>5</v>
      </c>
      <c r="B6" s="7" t="s">
        <v>25</v>
      </c>
      <c r="C6" s="8">
        <v>44892</v>
      </c>
      <c r="D6" s="9">
        <v>123939113</v>
      </c>
      <c r="E6" s="9" t="s">
        <v>15</v>
      </c>
      <c r="F6" s="10" t="s">
        <v>16</v>
      </c>
      <c r="G6" s="11" t="s">
        <v>17</v>
      </c>
      <c r="H6" s="12">
        <v>1</v>
      </c>
      <c r="I6" s="12">
        <v>193.6</v>
      </c>
      <c r="J6" s="12">
        <f t="shared" si="0"/>
        <v>193.6</v>
      </c>
      <c r="K6" s="11" t="s">
        <v>23</v>
      </c>
      <c r="L6" s="10" t="s">
        <v>19</v>
      </c>
      <c r="M6" s="10" t="s">
        <v>20</v>
      </c>
    </row>
    <row r="7" spans="1:13" ht="90" x14ac:dyDescent="0.25">
      <c r="A7" s="6">
        <v>6</v>
      </c>
      <c r="B7" s="7" t="s">
        <v>26</v>
      </c>
      <c r="C7" s="8">
        <v>44892</v>
      </c>
      <c r="D7" s="9">
        <v>123939113</v>
      </c>
      <c r="E7" s="9" t="s">
        <v>15</v>
      </c>
      <c r="F7" s="10" t="s">
        <v>16</v>
      </c>
      <c r="G7" s="11" t="s">
        <v>17</v>
      </c>
      <c r="H7" s="12">
        <v>1</v>
      </c>
      <c r="I7" s="12">
        <v>125.92</v>
      </c>
      <c r="J7" s="12">
        <f t="shared" si="0"/>
        <v>125.92</v>
      </c>
      <c r="K7" s="11" t="s">
        <v>23</v>
      </c>
      <c r="L7" s="10" t="s">
        <v>19</v>
      </c>
      <c r="M7" s="10" t="s">
        <v>20</v>
      </c>
    </row>
    <row r="8" spans="1:13" ht="90" x14ac:dyDescent="0.25">
      <c r="A8" s="6">
        <v>7</v>
      </c>
      <c r="B8" s="7" t="s">
        <v>27</v>
      </c>
      <c r="C8" s="8">
        <v>44892</v>
      </c>
      <c r="D8" s="9">
        <v>123939113</v>
      </c>
      <c r="E8" s="9" t="s">
        <v>15</v>
      </c>
      <c r="F8" s="10" t="s">
        <v>16</v>
      </c>
      <c r="G8" s="11" t="s">
        <v>17</v>
      </c>
      <c r="H8" s="12">
        <v>1</v>
      </c>
      <c r="I8" s="12">
        <v>198.85</v>
      </c>
      <c r="J8" s="12">
        <f t="shared" si="0"/>
        <v>198.85</v>
      </c>
      <c r="K8" s="11" t="s">
        <v>23</v>
      </c>
      <c r="L8" s="10" t="s">
        <v>19</v>
      </c>
      <c r="M8" s="10" t="s">
        <v>20</v>
      </c>
    </row>
    <row r="9" spans="1:13" ht="90" x14ac:dyDescent="0.25">
      <c r="A9" s="6">
        <v>8</v>
      </c>
      <c r="B9" s="7" t="s">
        <v>28</v>
      </c>
      <c r="C9" s="8">
        <v>44892</v>
      </c>
      <c r="D9" s="9">
        <v>123939113</v>
      </c>
      <c r="E9" s="9" t="s">
        <v>15</v>
      </c>
      <c r="F9" s="10" t="s">
        <v>16</v>
      </c>
      <c r="G9" s="11" t="s">
        <v>17</v>
      </c>
      <c r="H9" s="12">
        <v>1</v>
      </c>
      <c r="I9" s="12">
        <v>70.569999999999993</v>
      </c>
      <c r="J9" s="12">
        <f t="shared" si="0"/>
        <v>70.569999999999993</v>
      </c>
      <c r="K9" s="11" t="s">
        <v>23</v>
      </c>
      <c r="L9" s="10" t="s">
        <v>19</v>
      </c>
      <c r="M9" s="10" t="s">
        <v>20</v>
      </c>
    </row>
    <row r="10" spans="1:13" ht="90" x14ac:dyDescent="0.25">
      <c r="A10" s="6">
        <v>9</v>
      </c>
      <c r="B10" s="7" t="s">
        <v>29</v>
      </c>
      <c r="C10" s="8">
        <v>44892</v>
      </c>
      <c r="D10" s="9">
        <v>123939113</v>
      </c>
      <c r="E10" s="9" t="s">
        <v>15</v>
      </c>
      <c r="F10" s="10" t="s">
        <v>16</v>
      </c>
      <c r="G10" s="11" t="s">
        <v>17</v>
      </c>
      <c r="H10" s="12">
        <v>1</v>
      </c>
      <c r="I10" s="12">
        <v>34.46</v>
      </c>
      <c r="J10" s="12">
        <f t="shared" si="0"/>
        <v>34.46</v>
      </c>
      <c r="K10" s="11" t="s">
        <v>23</v>
      </c>
      <c r="L10" s="10" t="s">
        <v>19</v>
      </c>
      <c r="M10" s="10" t="s">
        <v>20</v>
      </c>
    </row>
    <row r="11" spans="1:13" ht="90" x14ac:dyDescent="0.25">
      <c r="A11" s="6">
        <v>10</v>
      </c>
      <c r="B11" s="7" t="s">
        <v>30</v>
      </c>
      <c r="C11" s="8">
        <v>44888</v>
      </c>
      <c r="D11" s="9">
        <v>333100013</v>
      </c>
      <c r="E11" s="9" t="s">
        <v>31</v>
      </c>
      <c r="F11" s="10" t="s">
        <v>32</v>
      </c>
      <c r="G11" s="11" t="s">
        <v>33</v>
      </c>
      <c r="H11" s="12">
        <v>334.81700000000001</v>
      </c>
      <c r="I11" s="12">
        <v>2.1428569999999998</v>
      </c>
      <c r="J11" s="12">
        <f t="shared" si="0"/>
        <v>717.46495216899996</v>
      </c>
      <c r="K11" s="11" t="s">
        <v>33</v>
      </c>
      <c r="L11" s="10" t="s">
        <v>19</v>
      </c>
      <c r="M11" s="10" t="s">
        <v>20</v>
      </c>
    </row>
    <row r="12" spans="1:13" ht="90" x14ac:dyDescent="0.25">
      <c r="A12" s="6">
        <v>11</v>
      </c>
      <c r="B12" s="7" t="s">
        <v>30</v>
      </c>
      <c r="C12" s="8">
        <v>44888</v>
      </c>
      <c r="D12" s="9">
        <v>333400011</v>
      </c>
      <c r="E12" s="9" t="s">
        <v>34</v>
      </c>
      <c r="F12" s="10" t="s">
        <v>32</v>
      </c>
      <c r="G12" s="11" t="s">
        <v>33</v>
      </c>
      <c r="H12" s="12">
        <v>51.029000000000003</v>
      </c>
      <c r="I12" s="12">
        <v>1.5625</v>
      </c>
      <c r="J12" s="12">
        <f t="shared" si="0"/>
        <v>79.732812500000009</v>
      </c>
      <c r="K12" s="11" t="s">
        <v>33</v>
      </c>
      <c r="L12" s="10" t="s">
        <v>19</v>
      </c>
      <c r="M12" s="10" t="s">
        <v>20</v>
      </c>
    </row>
    <row r="13" spans="1:13" ht="157.5" x14ac:dyDescent="0.25">
      <c r="A13" s="6">
        <v>12</v>
      </c>
      <c r="B13" s="7" t="s">
        <v>35</v>
      </c>
      <c r="C13" s="8">
        <v>44882</v>
      </c>
      <c r="D13" s="9">
        <v>8599011911</v>
      </c>
      <c r="E13" s="9" t="s">
        <v>36</v>
      </c>
      <c r="F13" s="10" t="s">
        <v>37</v>
      </c>
      <c r="G13" s="11" t="s">
        <v>38</v>
      </c>
      <c r="H13" s="12">
        <v>1</v>
      </c>
      <c r="I13" s="12">
        <v>1022.5</v>
      </c>
      <c r="J13" s="12">
        <f t="shared" si="0"/>
        <v>1022.5</v>
      </c>
      <c r="K13" s="11" t="s">
        <v>38</v>
      </c>
      <c r="L13" s="10" t="s">
        <v>39</v>
      </c>
      <c r="M13" s="10" t="s">
        <v>20</v>
      </c>
    </row>
    <row r="14" spans="1:13" ht="101.25" x14ac:dyDescent="0.25">
      <c r="A14" s="6">
        <v>13</v>
      </c>
      <c r="B14" s="7" t="s">
        <v>40</v>
      </c>
      <c r="C14" s="8">
        <v>44873</v>
      </c>
      <c r="D14" s="9">
        <v>321491312</v>
      </c>
      <c r="E14" s="9" t="s">
        <v>41</v>
      </c>
      <c r="F14" s="10" t="s">
        <v>42</v>
      </c>
      <c r="G14" s="11" t="s">
        <v>43</v>
      </c>
      <c r="H14" s="12">
        <v>450</v>
      </c>
      <c r="I14" s="12">
        <v>0.15</v>
      </c>
      <c r="J14" s="12">
        <f t="shared" si="0"/>
        <v>67.5</v>
      </c>
      <c r="K14" s="11" t="s">
        <v>43</v>
      </c>
      <c r="L14" s="10" t="s">
        <v>19</v>
      </c>
      <c r="M14" s="10" t="s">
        <v>20</v>
      </c>
    </row>
    <row r="15" spans="1:13" ht="101.25" x14ac:dyDescent="0.25">
      <c r="A15" s="6">
        <v>14</v>
      </c>
      <c r="B15" s="7" t="s">
        <v>40</v>
      </c>
      <c r="C15" s="8">
        <v>44873</v>
      </c>
      <c r="D15" s="9">
        <v>321530319</v>
      </c>
      <c r="E15" s="9" t="s">
        <v>44</v>
      </c>
      <c r="F15" s="10" t="s">
        <v>42</v>
      </c>
      <c r="G15" s="11" t="s">
        <v>43</v>
      </c>
      <c r="H15" s="12">
        <v>400</v>
      </c>
      <c r="I15" s="12">
        <v>2.2000000000000002</v>
      </c>
      <c r="J15" s="12">
        <f t="shared" si="0"/>
        <v>880.00000000000011</v>
      </c>
      <c r="K15" s="11" t="s">
        <v>43</v>
      </c>
      <c r="L15" s="10" t="s">
        <v>19</v>
      </c>
      <c r="M15" s="10" t="s">
        <v>20</v>
      </c>
    </row>
    <row r="16" spans="1:13" x14ac:dyDescent="0.25">
      <c r="A16" s="6"/>
      <c r="B16" s="13"/>
      <c r="C16" s="8"/>
      <c r="D16" s="9"/>
      <c r="E16" s="9"/>
      <c r="F16" s="10"/>
      <c r="G16" s="11"/>
      <c r="H16" s="12"/>
      <c r="I16" s="12"/>
      <c r="J16" s="12"/>
      <c r="K16" s="11"/>
      <c r="L16" s="10"/>
      <c r="M16" s="10"/>
    </row>
    <row r="17" spans="10:10" x14ac:dyDescent="0.25">
      <c r="J17" s="14">
        <f>SUM(J2:J16)</f>
        <v>3927.5677646689996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7" workbookViewId="0">
      <selection activeCell="A2" sqref="A2:M31"/>
    </sheetView>
  </sheetViews>
  <sheetFormatPr baseColWidth="10" defaultRowHeight="15" x14ac:dyDescent="0.25"/>
  <sheetData>
    <row r="1" spans="1:13" ht="4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3" ht="117" x14ac:dyDescent="0.25">
      <c r="A2" s="16">
        <v>1</v>
      </c>
      <c r="B2" s="16">
        <v>12</v>
      </c>
      <c r="C2" s="17">
        <v>44888</v>
      </c>
      <c r="D2" s="16" t="s">
        <v>45</v>
      </c>
      <c r="E2" s="16" t="s">
        <v>46</v>
      </c>
      <c r="F2" s="16" t="s">
        <v>47</v>
      </c>
      <c r="G2" s="16" t="s">
        <v>48</v>
      </c>
      <c r="H2" s="16">
        <v>1</v>
      </c>
      <c r="I2" s="16">
        <v>138</v>
      </c>
      <c r="J2" s="16">
        <v>138</v>
      </c>
      <c r="K2" s="16" t="s">
        <v>48</v>
      </c>
      <c r="L2" s="16" t="s">
        <v>49</v>
      </c>
      <c r="M2" s="16" t="s">
        <v>50</v>
      </c>
    </row>
    <row r="3" spans="1:13" ht="90" x14ac:dyDescent="0.25">
      <c r="A3" s="16">
        <v>2</v>
      </c>
      <c r="B3" s="16">
        <v>154</v>
      </c>
      <c r="C3" s="17">
        <v>44883</v>
      </c>
      <c r="D3" s="16" t="s">
        <v>51</v>
      </c>
      <c r="E3" s="16" t="s">
        <v>52</v>
      </c>
      <c r="F3" s="16" t="s">
        <v>53</v>
      </c>
      <c r="G3" s="16" t="s">
        <v>54</v>
      </c>
      <c r="H3" s="16">
        <v>350</v>
      </c>
      <c r="I3" s="16">
        <v>1.51</v>
      </c>
      <c r="J3" s="16">
        <v>528.5</v>
      </c>
      <c r="K3" s="16" t="s">
        <v>54</v>
      </c>
      <c r="L3" s="16" t="s">
        <v>55</v>
      </c>
      <c r="M3" s="16" t="s">
        <v>50</v>
      </c>
    </row>
    <row r="4" spans="1:13" ht="90" x14ac:dyDescent="0.25">
      <c r="A4" s="16">
        <v>3</v>
      </c>
      <c r="B4" s="16">
        <v>154</v>
      </c>
      <c r="C4" s="17">
        <v>44883</v>
      </c>
      <c r="D4" s="16" t="s">
        <v>56</v>
      </c>
      <c r="E4" s="16" t="s">
        <v>57</v>
      </c>
      <c r="F4" s="16" t="s">
        <v>53</v>
      </c>
      <c r="G4" s="16" t="s">
        <v>54</v>
      </c>
      <c r="H4" s="16">
        <v>448</v>
      </c>
      <c r="I4" s="16">
        <v>2.2200000000000002</v>
      </c>
      <c r="J4" s="16">
        <v>994.56</v>
      </c>
      <c r="K4" s="16" t="s">
        <v>54</v>
      </c>
      <c r="L4" s="16" t="s">
        <v>55</v>
      </c>
      <c r="M4" s="16" t="s">
        <v>50</v>
      </c>
    </row>
    <row r="5" spans="1:13" ht="90" x14ac:dyDescent="0.25">
      <c r="A5" s="16">
        <v>4</v>
      </c>
      <c r="B5" s="16">
        <v>154</v>
      </c>
      <c r="C5" s="17">
        <v>44883</v>
      </c>
      <c r="D5" s="16" t="s">
        <v>58</v>
      </c>
      <c r="E5" s="16" t="s">
        <v>59</v>
      </c>
      <c r="F5" s="16" t="s">
        <v>53</v>
      </c>
      <c r="G5" s="16" t="s">
        <v>54</v>
      </c>
      <c r="H5" s="16">
        <v>1120</v>
      </c>
      <c r="I5" s="16">
        <v>0.7</v>
      </c>
      <c r="J5" s="16">
        <v>784</v>
      </c>
      <c r="K5" s="16" t="s">
        <v>54</v>
      </c>
      <c r="L5" s="16" t="s">
        <v>55</v>
      </c>
      <c r="M5" s="16" t="s">
        <v>50</v>
      </c>
    </row>
    <row r="6" spans="1:13" ht="63" x14ac:dyDescent="0.25">
      <c r="A6" s="16">
        <v>5</v>
      </c>
      <c r="B6" s="16">
        <v>32899</v>
      </c>
      <c r="C6" s="17">
        <v>44873</v>
      </c>
      <c r="D6" s="16" t="s">
        <v>60</v>
      </c>
      <c r="E6" s="16" t="s">
        <v>61</v>
      </c>
      <c r="F6" s="16" t="s">
        <v>62</v>
      </c>
      <c r="G6" s="16" t="s">
        <v>63</v>
      </c>
      <c r="H6" s="16">
        <v>1</v>
      </c>
      <c r="I6" s="16">
        <v>297.5</v>
      </c>
      <c r="J6" s="16">
        <v>297.5</v>
      </c>
      <c r="K6" s="16" t="s">
        <v>63</v>
      </c>
      <c r="L6" s="16" t="s">
        <v>49</v>
      </c>
      <c r="M6" s="16" t="s">
        <v>50</v>
      </c>
    </row>
    <row r="7" spans="1:13" ht="126" x14ac:dyDescent="0.25">
      <c r="A7" s="16">
        <v>6</v>
      </c>
      <c r="B7" s="16">
        <v>14</v>
      </c>
      <c r="C7" s="17">
        <v>44868</v>
      </c>
      <c r="D7" s="16" t="s">
        <v>64</v>
      </c>
      <c r="E7" s="16" t="s">
        <v>65</v>
      </c>
      <c r="F7" s="16" t="s">
        <v>66</v>
      </c>
      <c r="G7" s="16" t="s">
        <v>67</v>
      </c>
      <c r="H7" s="16">
        <v>1</v>
      </c>
      <c r="I7" s="16">
        <v>1500</v>
      </c>
      <c r="J7" s="16">
        <v>1500</v>
      </c>
      <c r="K7" s="16" t="s">
        <v>67</v>
      </c>
      <c r="L7" s="16" t="s">
        <v>49</v>
      </c>
      <c r="M7" s="16" t="s">
        <v>50</v>
      </c>
    </row>
    <row r="8" spans="1:13" ht="81" x14ac:dyDescent="0.25">
      <c r="A8" s="16">
        <v>7</v>
      </c>
      <c r="B8" s="16">
        <v>1</v>
      </c>
      <c r="C8" s="17">
        <v>44866</v>
      </c>
      <c r="D8" s="16" t="s">
        <v>64</v>
      </c>
      <c r="E8" s="16" t="s">
        <v>65</v>
      </c>
      <c r="F8" s="16" t="s">
        <v>68</v>
      </c>
      <c r="G8" s="16" t="s">
        <v>69</v>
      </c>
      <c r="H8" s="16">
        <v>1</v>
      </c>
      <c r="I8" s="16">
        <v>2250</v>
      </c>
      <c r="J8" s="16">
        <v>2250</v>
      </c>
      <c r="K8" s="16" t="s">
        <v>69</v>
      </c>
      <c r="L8" s="16" t="s">
        <v>49</v>
      </c>
      <c r="M8" s="16" t="s">
        <v>50</v>
      </c>
    </row>
    <row r="9" spans="1:13" ht="135" x14ac:dyDescent="0.25">
      <c r="A9" s="18">
        <v>8</v>
      </c>
      <c r="B9" s="18">
        <v>67</v>
      </c>
      <c r="C9" s="19">
        <v>44873</v>
      </c>
      <c r="D9" s="18" t="s">
        <v>70</v>
      </c>
      <c r="E9" s="18" t="s">
        <v>71</v>
      </c>
      <c r="F9" s="18" t="s">
        <v>72</v>
      </c>
      <c r="G9" s="18" t="s">
        <v>73</v>
      </c>
      <c r="H9" s="18">
        <v>1</v>
      </c>
      <c r="I9" s="18">
        <v>4435</v>
      </c>
      <c r="J9" s="18">
        <v>4435</v>
      </c>
      <c r="K9" s="18" t="s">
        <v>73</v>
      </c>
      <c r="L9" s="18" t="s">
        <v>49</v>
      </c>
      <c r="M9" s="16" t="s">
        <v>50</v>
      </c>
    </row>
    <row r="10" spans="1:13" ht="101.25" x14ac:dyDescent="0.25">
      <c r="A10" s="20">
        <v>9</v>
      </c>
      <c r="B10" s="21" t="s">
        <v>74</v>
      </c>
      <c r="C10" s="22">
        <v>44881</v>
      </c>
      <c r="D10" s="21">
        <v>721120013</v>
      </c>
      <c r="E10" s="23" t="s">
        <v>75</v>
      </c>
      <c r="F10" s="24" t="s">
        <v>76</v>
      </c>
      <c r="G10" s="25" t="s">
        <v>77</v>
      </c>
      <c r="H10" s="26">
        <v>1</v>
      </c>
      <c r="I10" s="27">
        <v>352</v>
      </c>
      <c r="J10" s="28">
        <v>352</v>
      </c>
      <c r="K10" s="25" t="s">
        <v>78</v>
      </c>
      <c r="L10" s="29" t="s">
        <v>79</v>
      </c>
      <c r="M10" s="26" t="s">
        <v>80</v>
      </c>
    </row>
    <row r="11" spans="1:13" ht="158.25" thickBot="1" x14ac:dyDescent="0.3">
      <c r="A11" s="20">
        <v>10</v>
      </c>
      <c r="B11" s="21" t="s">
        <v>81</v>
      </c>
      <c r="C11" s="22">
        <v>44879</v>
      </c>
      <c r="D11" s="21">
        <v>971300115</v>
      </c>
      <c r="E11" s="23" t="s">
        <v>82</v>
      </c>
      <c r="F11" s="24" t="s">
        <v>83</v>
      </c>
      <c r="G11" s="25" t="s">
        <v>84</v>
      </c>
      <c r="H11" s="26">
        <v>585</v>
      </c>
      <c r="I11" s="27">
        <v>0.98</v>
      </c>
      <c r="J11" s="28">
        <f>H11*I11</f>
        <v>573.29999999999995</v>
      </c>
      <c r="K11" s="30" t="str">
        <f>G11</f>
        <v>Servicio de  LAVANDERIA Y
DESINFECCION DE LENCERIA LAVADO,SECADO Y
PLANCHADO PARA EL CENTRO GERONTOLOGICO
MODALIDA RESIDENCIAL  MES  OCTUBRRE</v>
      </c>
      <c r="L11" s="29" t="s">
        <v>85</v>
      </c>
      <c r="M11" s="26" t="s">
        <v>80</v>
      </c>
    </row>
    <row r="12" spans="1:13" ht="30" x14ac:dyDescent="0.25">
      <c r="A12" s="69">
        <v>11</v>
      </c>
      <c r="B12" s="70" t="s">
        <v>86</v>
      </c>
      <c r="C12" s="73">
        <v>44876</v>
      </c>
      <c r="D12" s="31">
        <v>353230313</v>
      </c>
      <c r="E12" s="32" t="s">
        <v>87</v>
      </c>
      <c r="F12" s="33"/>
      <c r="G12" s="34" t="s">
        <v>88</v>
      </c>
      <c r="H12" s="26">
        <v>50</v>
      </c>
      <c r="I12" s="27">
        <v>1.65</v>
      </c>
      <c r="J12" s="28">
        <f>H12*I12</f>
        <v>82.5</v>
      </c>
      <c r="K12" s="76" t="s">
        <v>89</v>
      </c>
      <c r="L12" s="79" t="s">
        <v>90</v>
      </c>
      <c r="M12" s="66" t="s">
        <v>80</v>
      </c>
    </row>
    <row r="13" spans="1:13" ht="150" x14ac:dyDescent="0.25">
      <c r="A13" s="69"/>
      <c r="B13" s="71"/>
      <c r="C13" s="74"/>
      <c r="D13" s="35">
        <v>389930111</v>
      </c>
      <c r="E13" s="36" t="s">
        <v>91</v>
      </c>
      <c r="F13" s="33"/>
      <c r="G13" s="37" t="s">
        <v>92</v>
      </c>
      <c r="H13" s="26">
        <v>80</v>
      </c>
      <c r="I13" s="27">
        <v>0.8</v>
      </c>
      <c r="J13" s="28">
        <f t="shared" ref="J13:J31" si="0">H13*I13</f>
        <v>64</v>
      </c>
      <c r="K13" s="77"/>
      <c r="L13" s="80"/>
      <c r="M13" s="67"/>
    </row>
    <row r="14" spans="1:13" ht="33.75" x14ac:dyDescent="0.25">
      <c r="A14" s="69"/>
      <c r="B14" s="71"/>
      <c r="C14" s="74"/>
      <c r="D14" s="38">
        <v>353230314</v>
      </c>
      <c r="E14" s="39" t="s">
        <v>93</v>
      </c>
      <c r="F14" s="33"/>
      <c r="G14" s="37" t="s">
        <v>94</v>
      </c>
      <c r="H14" s="26">
        <v>40</v>
      </c>
      <c r="I14" s="27">
        <v>1.9</v>
      </c>
      <c r="J14" s="28">
        <f t="shared" si="0"/>
        <v>76</v>
      </c>
      <c r="K14" s="77"/>
      <c r="L14" s="80"/>
      <c r="M14" s="67"/>
    </row>
    <row r="15" spans="1:13" ht="60" x14ac:dyDescent="0.25">
      <c r="A15" s="69"/>
      <c r="B15" s="71"/>
      <c r="C15" s="74"/>
      <c r="D15" s="40">
        <v>353210117</v>
      </c>
      <c r="E15" s="36" t="s">
        <v>95</v>
      </c>
      <c r="F15" s="33"/>
      <c r="G15" s="37" t="s">
        <v>96</v>
      </c>
      <c r="H15" s="26">
        <v>350</v>
      </c>
      <c r="I15" s="27">
        <v>1.6</v>
      </c>
      <c r="J15" s="28">
        <f t="shared" si="0"/>
        <v>560</v>
      </c>
      <c r="K15" s="77"/>
      <c r="L15" s="80"/>
      <c r="M15" s="67"/>
    </row>
    <row r="16" spans="1:13" ht="33.75" x14ac:dyDescent="0.25">
      <c r="A16" s="69"/>
      <c r="B16" s="71"/>
      <c r="C16" s="74"/>
      <c r="D16" s="35">
        <v>353210913</v>
      </c>
      <c r="E16" s="41" t="s">
        <v>97</v>
      </c>
      <c r="F16" s="33"/>
      <c r="G16" s="37" t="s">
        <v>98</v>
      </c>
      <c r="H16" s="26">
        <v>20</v>
      </c>
      <c r="I16" s="27">
        <v>5.7</v>
      </c>
      <c r="J16" s="28">
        <f t="shared" si="0"/>
        <v>114</v>
      </c>
      <c r="K16" s="77"/>
      <c r="L16" s="80"/>
      <c r="M16" s="67"/>
    </row>
    <row r="17" spans="1:13" ht="33.75" x14ac:dyDescent="0.25">
      <c r="A17" s="69"/>
      <c r="B17" s="71"/>
      <c r="C17" s="74"/>
      <c r="D17" s="35">
        <v>353210913</v>
      </c>
      <c r="E17" s="41" t="s">
        <v>97</v>
      </c>
      <c r="F17" s="33"/>
      <c r="G17" s="37" t="s">
        <v>99</v>
      </c>
      <c r="H17" s="26">
        <v>20</v>
      </c>
      <c r="I17" s="27">
        <v>5.7</v>
      </c>
      <c r="J17" s="28">
        <f t="shared" si="0"/>
        <v>114</v>
      </c>
      <c r="K17" s="77"/>
      <c r="L17" s="80"/>
      <c r="M17" s="67"/>
    </row>
    <row r="18" spans="1:13" ht="72.75" x14ac:dyDescent="0.25">
      <c r="A18" s="69"/>
      <c r="B18" s="71"/>
      <c r="C18" s="74"/>
      <c r="D18" s="35">
        <v>321931214</v>
      </c>
      <c r="E18" s="42" t="s">
        <v>100</v>
      </c>
      <c r="F18" s="33"/>
      <c r="G18" s="37" t="s">
        <v>101</v>
      </c>
      <c r="H18" s="26">
        <v>50</v>
      </c>
      <c r="I18" s="27">
        <v>4.75</v>
      </c>
      <c r="J18" s="28">
        <f t="shared" si="0"/>
        <v>237.5</v>
      </c>
      <c r="K18" s="77"/>
      <c r="L18" s="80"/>
      <c r="M18" s="67"/>
    </row>
    <row r="19" spans="1:13" ht="33.75" x14ac:dyDescent="0.25">
      <c r="A19" s="69"/>
      <c r="B19" s="71"/>
      <c r="C19" s="74"/>
      <c r="D19" s="35">
        <v>353230211</v>
      </c>
      <c r="E19" s="36" t="s">
        <v>102</v>
      </c>
      <c r="F19" s="33"/>
      <c r="G19" s="37" t="s">
        <v>103</v>
      </c>
      <c r="H19" s="26">
        <v>100</v>
      </c>
      <c r="I19" s="27">
        <v>2.2000000000000002</v>
      </c>
      <c r="J19" s="28">
        <f t="shared" si="0"/>
        <v>220.00000000000003</v>
      </c>
      <c r="K19" s="77"/>
      <c r="L19" s="80"/>
      <c r="M19" s="67"/>
    </row>
    <row r="20" spans="1:13" ht="45" x14ac:dyDescent="0.25">
      <c r="A20" s="69"/>
      <c r="B20" s="71"/>
      <c r="C20" s="74"/>
      <c r="D20" s="35">
        <v>353230211</v>
      </c>
      <c r="E20" s="36" t="s">
        <v>102</v>
      </c>
      <c r="F20" s="43"/>
      <c r="G20" s="37" t="s">
        <v>104</v>
      </c>
      <c r="H20" s="44">
        <v>10</v>
      </c>
      <c r="I20" s="45">
        <v>4.5</v>
      </c>
      <c r="J20" s="28">
        <f t="shared" si="0"/>
        <v>45</v>
      </c>
      <c r="K20" s="77"/>
      <c r="L20" s="80"/>
      <c r="M20" s="67"/>
    </row>
    <row r="21" spans="1:13" ht="45" x14ac:dyDescent="0.25">
      <c r="A21" s="69"/>
      <c r="B21" s="71"/>
      <c r="C21" s="74"/>
      <c r="D21" s="46">
        <v>353230113</v>
      </c>
      <c r="E21" s="47" t="s">
        <v>105</v>
      </c>
      <c r="F21" s="43"/>
      <c r="G21" s="37" t="s">
        <v>106</v>
      </c>
      <c r="H21" s="44">
        <v>10</v>
      </c>
      <c r="I21" s="45">
        <v>1.6</v>
      </c>
      <c r="J21" s="28">
        <f t="shared" si="0"/>
        <v>16</v>
      </c>
      <c r="K21" s="77"/>
      <c r="L21" s="80"/>
      <c r="M21" s="67"/>
    </row>
    <row r="22" spans="1:13" ht="45" x14ac:dyDescent="0.25">
      <c r="A22" s="69"/>
      <c r="B22" s="71"/>
      <c r="C22" s="74"/>
      <c r="D22" s="46">
        <v>353230113</v>
      </c>
      <c r="E22" s="47" t="s">
        <v>105</v>
      </c>
      <c r="F22" s="43"/>
      <c r="G22" s="37" t="s">
        <v>107</v>
      </c>
      <c r="H22" s="44">
        <v>30</v>
      </c>
      <c r="I22" s="45">
        <v>1.6</v>
      </c>
      <c r="J22" s="28">
        <f t="shared" si="0"/>
        <v>48</v>
      </c>
      <c r="K22" s="77"/>
      <c r="L22" s="80"/>
      <c r="M22" s="67"/>
    </row>
    <row r="23" spans="1:13" ht="33.75" x14ac:dyDescent="0.25">
      <c r="A23" s="69"/>
      <c r="B23" s="71"/>
      <c r="C23" s="74"/>
      <c r="D23" s="35">
        <v>353230011</v>
      </c>
      <c r="E23" s="36" t="s">
        <v>108</v>
      </c>
      <c r="F23" s="43"/>
      <c r="G23" s="37" t="s">
        <v>109</v>
      </c>
      <c r="H23" s="44">
        <v>10</v>
      </c>
      <c r="I23" s="45">
        <v>6.5</v>
      </c>
      <c r="J23" s="28">
        <f t="shared" si="0"/>
        <v>65</v>
      </c>
      <c r="K23" s="77"/>
      <c r="L23" s="80"/>
      <c r="M23" s="67"/>
    </row>
    <row r="24" spans="1:13" ht="33.75" x14ac:dyDescent="0.25">
      <c r="A24" s="69"/>
      <c r="B24" s="71"/>
      <c r="C24" s="74"/>
      <c r="D24" s="35">
        <v>353230011</v>
      </c>
      <c r="E24" s="36" t="s">
        <v>108</v>
      </c>
      <c r="F24" s="43"/>
      <c r="G24" s="37" t="s">
        <v>110</v>
      </c>
      <c r="H24" s="44">
        <v>30</v>
      </c>
      <c r="I24" s="45">
        <v>6.5</v>
      </c>
      <c r="J24" s="28">
        <f t="shared" si="0"/>
        <v>195</v>
      </c>
      <c r="K24" s="77"/>
      <c r="L24" s="80"/>
      <c r="M24" s="67"/>
    </row>
    <row r="25" spans="1:13" ht="45" x14ac:dyDescent="0.25">
      <c r="A25" s="69"/>
      <c r="B25" s="71"/>
      <c r="C25" s="74"/>
      <c r="D25" s="35">
        <v>353210915</v>
      </c>
      <c r="E25" s="48" t="s">
        <v>111</v>
      </c>
      <c r="F25" s="43"/>
      <c r="G25" s="37" t="s">
        <v>112</v>
      </c>
      <c r="H25" s="44">
        <v>10</v>
      </c>
      <c r="I25" s="45">
        <v>3.5</v>
      </c>
      <c r="J25" s="28">
        <f t="shared" si="0"/>
        <v>35</v>
      </c>
      <c r="K25" s="77"/>
      <c r="L25" s="80"/>
      <c r="M25" s="67"/>
    </row>
    <row r="26" spans="1:13" ht="45" x14ac:dyDescent="0.25">
      <c r="A26" s="69"/>
      <c r="B26" s="71"/>
      <c r="C26" s="74"/>
      <c r="D26" s="35">
        <v>353230111</v>
      </c>
      <c r="E26" s="36" t="s">
        <v>113</v>
      </c>
      <c r="F26" s="43"/>
      <c r="G26" s="37" t="s">
        <v>114</v>
      </c>
      <c r="H26" s="44">
        <v>10</v>
      </c>
      <c r="I26" s="45">
        <v>1.7</v>
      </c>
      <c r="J26" s="28">
        <f t="shared" si="0"/>
        <v>17</v>
      </c>
      <c r="K26" s="77"/>
      <c r="L26" s="80"/>
      <c r="M26" s="67"/>
    </row>
    <row r="27" spans="1:13" ht="33.75" x14ac:dyDescent="0.25">
      <c r="A27" s="69"/>
      <c r="B27" s="71"/>
      <c r="C27" s="74"/>
      <c r="D27" s="35">
        <v>353230113</v>
      </c>
      <c r="E27" s="36" t="s">
        <v>105</v>
      </c>
      <c r="F27" s="43"/>
      <c r="G27" s="37" t="s">
        <v>115</v>
      </c>
      <c r="H27" s="44">
        <v>30</v>
      </c>
      <c r="I27" s="45">
        <v>5</v>
      </c>
      <c r="J27" s="28">
        <f t="shared" si="0"/>
        <v>150</v>
      </c>
      <c r="K27" s="77"/>
      <c r="L27" s="80"/>
      <c r="M27" s="67"/>
    </row>
    <row r="28" spans="1:13" ht="45" x14ac:dyDescent="0.25">
      <c r="A28" s="69"/>
      <c r="B28" s="71"/>
      <c r="C28" s="74"/>
      <c r="D28" s="35">
        <v>389930212</v>
      </c>
      <c r="E28" s="36" t="s">
        <v>116</v>
      </c>
      <c r="F28" s="43"/>
      <c r="G28" s="37" t="s">
        <v>117</v>
      </c>
      <c r="H28" s="44">
        <v>5</v>
      </c>
      <c r="I28" s="45">
        <v>5</v>
      </c>
      <c r="J28" s="28">
        <f t="shared" si="0"/>
        <v>25</v>
      </c>
      <c r="K28" s="77"/>
      <c r="L28" s="80"/>
      <c r="M28" s="67"/>
    </row>
    <row r="29" spans="1:13" ht="22.5" x14ac:dyDescent="0.25">
      <c r="A29" s="69"/>
      <c r="B29" s="71"/>
      <c r="C29" s="74"/>
      <c r="D29" s="35">
        <v>389940512</v>
      </c>
      <c r="E29" s="36" t="s">
        <v>118</v>
      </c>
      <c r="F29" s="43"/>
      <c r="G29" s="37" t="s">
        <v>119</v>
      </c>
      <c r="H29" s="44">
        <v>30</v>
      </c>
      <c r="I29" s="45">
        <v>0.7</v>
      </c>
      <c r="J29" s="28">
        <f t="shared" si="0"/>
        <v>21</v>
      </c>
      <c r="K29" s="77"/>
      <c r="L29" s="80"/>
      <c r="M29" s="67"/>
    </row>
    <row r="30" spans="1:13" ht="33.75" x14ac:dyDescent="0.25">
      <c r="A30" s="69"/>
      <c r="B30" s="71"/>
      <c r="C30" s="74"/>
      <c r="D30" s="49">
        <v>389930211</v>
      </c>
      <c r="E30" s="36" t="s">
        <v>120</v>
      </c>
      <c r="F30" s="43"/>
      <c r="G30" s="37" t="s">
        <v>121</v>
      </c>
      <c r="H30" s="44">
        <v>80</v>
      </c>
      <c r="I30" s="45">
        <v>1.1000000000000001</v>
      </c>
      <c r="J30" s="28">
        <f t="shared" si="0"/>
        <v>88</v>
      </c>
      <c r="K30" s="77"/>
      <c r="L30" s="80"/>
      <c r="M30" s="67"/>
    </row>
    <row r="31" spans="1:13" ht="77.25" thickBot="1" x14ac:dyDescent="0.3">
      <c r="A31" s="69"/>
      <c r="B31" s="72"/>
      <c r="C31" s="75"/>
      <c r="D31" s="50">
        <v>3529010976</v>
      </c>
      <c r="E31" s="51" t="s">
        <v>122</v>
      </c>
      <c r="F31" s="52" t="s">
        <v>123</v>
      </c>
      <c r="G31" s="53" t="s">
        <v>124</v>
      </c>
      <c r="H31" s="44">
        <v>100</v>
      </c>
      <c r="I31" s="45">
        <v>5</v>
      </c>
      <c r="J31" s="28">
        <f t="shared" si="0"/>
        <v>500</v>
      </c>
      <c r="K31" s="78"/>
      <c r="L31" s="81"/>
      <c r="M31" s="68"/>
    </row>
    <row r="32" spans="1:13" x14ac:dyDescent="0.25">
      <c r="J32" s="54">
        <f>SUM(J2:J31)</f>
        <v>14525.859999999999</v>
      </c>
    </row>
  </sheetData>
  <mergeCells count="6">
    <mergeCell ref="M12:M31"/>
    <mergeCell ref="A12:A31"/>
    <mergeCell ref="B12:B31"/>
    <mergeCell ref="C12:C31"/>
    <mergeCell ref="K12:K31"/>
    <mergeCell ref="L12:L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46" zoomScale="80" zoomScaleNormal="80" workbookViewId="0">
      <selection activeCell="A2" sqref="A2:M49"/>
    </sheetView>
  </sheetViews>
  <sheetFormatPr baseColWidth="10" defaultRowHeight="15" x14ac:dyDescent="0.25"/>
  <cols>
    <col min="5" max="5" width="42.28515625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01.25" x14ac:dyDescent="0.25">
      <c r="A2" s="91">
        <v>1</v>
      </c>
      <c r="B2" s="92" t="s">
        <v>14</v>
      </c>
      <c r="C2" s="93">
        <v>44892</v>
      </c>
      <c r="D2" s="30">
        <v>123939113</v>
      </c>
      <c r="E2" s="30" t="s">
        <v>15</v>
      </c>
      <c r="F2" s="91" t="s">
        <v>16</v>
      </c>
      <c r="G2" s="94" t="s">
        <v>17</v>
      </c>
      <c r="H2" s="95">
        <v>1</v>
      </c>
      <c r="I2" s="95">
        <v>173.67</v>
      </c>
      <c r="J2" s="95">
        <f t="shared" ref="J2:J15" si="0">+H2*I2</f>
        <v>173.67</v>
      </c>
      <c r="K2" s="94" t="s">
        <v>18</v>
      </c>
      <c r="L2" s="91" t="s">
        <v>19</v>
      </c>
      <c r="M2" s="91" t="s">
        <v>20</v>
      </c>
    </row>
    <row r="3" spans="1:13" ht="101.25" x14ac:dyDescent="0.25">
      <c r="A3" s="91">
        <v>2</v>
      </c>
      <c r="B3" s="92" t="s">
        <v>21</v>
      </c>
      <c r="C3" s="93">
        <v>44892</v>
      </c>
      <c r="D3" s="30">
        <v>123939113</v>
      </c>
      <c r="E3" s="30" t="s">
        <v>15</v>
      </c>
      <c r="F3" s="91" t="s">
        <v>16</v>
      </c>
      <c r="G3" s="94" t="s">
        <v>17</v>
      </c>
      <c r="H3" s="95">
        <v>1</v>
      </c>
      <c r="I3" s="95">
        <v>174.72</v>
      </c>
      <c r="J3" s="95">
        <f t="shared" si="0"/>
        <v>174.72</v>
      </c>
      <c r="K3" s="94" t="s">
        <v>18</v>
      </c>
      <c r="L3" s="91" t="s">
        <v>19</v>
      </c>
      <c r="M3" s="91" t="s">
        <v>20</v>
      </c>
    </row>
    <row r="4" spans="1:13" ht="67.5" x14ac:dyDescent="0.25">
      <c r="A4" s="91">
        <v>3</v>
      </c>
      <c r="B4" s="92" t="s">
        <v>22</v>
      </c>
      <c r="C4" s="93">
        <v>44892</v>
      </c>
      <c r="D4" s="30">
        <v>123939113</v>
      </c>
      <c r="E4" s="30" t="s">
        <v>15</v>
      </c>
      <c r="F4" s="91" t="s">
        <v>16</v>
      </c>
      <c r="G4" s="94" t="s">
        <v>17</v>
      </c>
      <c r="H4" s="95">
        <v>1</v>
      </c>
      <c r="I4" s="95">
        <v>187.08</v>
      </c>
      <c r="J4" s="95">
        <f t="shared" si="0"/>
        <v>187.08</v>
      </c>
      <c r="K4" s="94" t="s">
        <v>23</v>
      </c>
      <c r="L4" s="91" t="s">
        <v>19</v>
      </c>
      <c r="M4" s="91" t="s">
        <v>20</v>
      </c>
    </row>
    <row r="5" spans="1:13" ht="67.5" x14ac:dyDescent="0.25">
      <c r="A5" s="91">
        <v>4</v>
      </c>
      <c r="B5" s="92" t="s">
        <v>24</v>
      </c>
      <c r="C5" s="93">
        <v>44892</v>
      </c>
      <c r="D5" s="30">
        <v>123939113</v>
      </c>
      <c r="E5" s="30" t="s">
        <v>15</v>
      </c>
      <c r="F5" s="91" t="s">
        <v>16</v>
      </c>
      <c r="G5" s="94" t="s">
        <v>17</v>
      </c>
      <c r="H5" s="95">
        <v>1</v>
      </c>
      <c r="I5" s="95">
        <v>1.5</v>
      </c>
      <c r="J5" s="95">
        <f t="shared" si="0"/>
        <v>1.5</v>
      </c>
      <c r="K5" s="94" t="s">
        <v>23</v>
      </c>
      <c r="L5" s="91" t="s">
        <v>19</v>
      </c>
      <c r="M5" s="91" t="s">
        <v>20</v>
      </c>
    </row>
    <row r="6" spans="1:13" ht="67.5" x14ac:dyDescent="0.25">
      <c r="A6" s="91">
        <v>5</v>
      </c>
      <c r="B6" s="92" t="s">
        <v>25</v>
      </c>
      <c r="C6" s="93">
        <v>44892</v>
      </c>
      <c r="D6" s="30">
        <v>123939113</v>
      </c>
      <c r="E6" s="30" t="s">
        <v>15</v>
      </c>
      <c r="F6" s="91" t="s">
        <v>16</v>
      </c>
      <c r="G6" s="94" t="s">
        <v>17</v>
      </c>
      <c r="H6" s="95">
        <v>1</v>
      </c>
      <c r="I6" s="95">
        <v>193.6</v>
      </c>
      <c r="J6" s="95">
        <f t="shared" si="0"/>
        <v>193.6</v>
      </c>
      <c r="K6" s="94" t="s">
        <v>23</v>
      </c>
      <c r="L6" s="91" t="s">
        <v>19</v>
      </c>
      <c r="M6" s="91" t="s">
        <v>20</v>
      </c>
    </row>
    <row r="7" spans="1:13" ht="67.5" x14ac:dyDescent="0.25">
      <c r="A7" s="91">
        <v>6</v>
      </c>
      <c r="B7" s="92" t="s">
        <v>26</v>
      </c>
      <c r="C7" s="93">
        <v>44892</v>
      </c>
      <c r="D7" s="30">
        <v>123939113</v>
      </c>
      <c r="E7" s="30" t="s">
        <v>15</v>
      </c>
      <c r="F7" s="91" t="s">
        <v>16</v>
      </c>
      <c r="G7" s="94" t="s">
        <v>17</v>
      </c>
      <c r="H7" s="95">
        <v>1</v>
      </c>
      <c r="I7" s="95">
        <v>125.92</v>
      </c>
      <c r="J7" s="95">
        <f t="shared" si="0"/>
        <v>125.92</v>
      </c>
      <c r="K7" s="94" t="s">
        <v>23</v>
      </c>
      <c r="L7" s="91" t="s">
        <v>19</v>
      </c>
      <c r="M7" s="91" t="s">
        <v>20</v>
      </c>
    </row>
    <row r="8" spans="1:13" ht="67.5" x14ac:dyDescent="0.25">
      <c r="A8" s="91">
        <v>7</v>
      </c>
      <c r="B8" s="92" t="s">
        <v>27</v>
      </c>
      <c r="C8" s="93">
        <v>44892</v>
      </c>
      <c r="D8" s="30">
        <v>123939113</v>
      </c>
      <c r="E8" s="30" t="s">
        <v>15</v>
      </c>
      <c r="F8" s="91" t="s">
        <v>16</v>
      </c>
      <c r="G8" s="94" t="s">
        <v>17</v>
      </c>
      <c r="H8" s="95">
        <v>1</v>
      </c>
      <c r="I8" s="95">
        <v>198.85</v>
      </c>
      <c r="J8" s="95">
        <f t="shared" si="0"/>
        <v>198.85</v>
      </c>
      <c r="K8" s="94" t="s">
        <v>23</v>
      </c>
      <c r="L8" s="91" t="s">
        <v>19</v>
      </c>
      <c r="M8" s="91" t="s">
        <v>20</v>
      </c>
    </row>
    <row r="9" spans="1:13" ht="67.5" x14ac:dyDescent="0.25">
      <c r="A9" s="91">
        <v>8</v>
      </c>
      <c r="B9" s="92" t="s">
        <v>28</v>
      </c>
      <c r="C9" s="93">
        <v>44892</v>
      </c>
      <c r="D9" s="30">
        <v>123939113</v>
      </c>
      <c r="E9" s="30" t="s">
        <v>15</v>
      </c>
      <c r="F9" s="91" t="s">
        <v>16</v>
      </c>
      <c r="G9" s="94" t="s">
        <v>17</v>
      </c>
      <c r="H9" s="95">
        <v>1</v>
      </c>
      <c r="I9" s="95">
        <v>70.569999999999993</v>
      </c>
      <c r="J9" s="95">
        <f t="shared" si="0"/>
        <v>70.569999999999993</v>
      </c>
      <c r="K9" s="94" t="s">
        <v>23</v>
      </c>
      <c r="L9" s="91" t="s">
        <v>19</v>
      </c>
      <c r="M9" s="91" t="s">
        <v>20</v>
      </c>
    </row>
    <row r="10" spans="1:13" ht="67.5" x14ac:dyDescent="0.25">
      <c r="A10" s="91">
        <v>9</v>
      </c>
      <c r="B10" s="92" t="s">
        <v>29</v>
      </c>
      <c r="C10" s="93">
        <v>44892</v>
      </c>
      <c r="D10" s="30">
        <v>123939113</v>
      </c>
      <c r="E10" s="30" t="s">
        <v>15</v>
      </c>
      <c r="F10" s="91" t="s">
        <v>16</v>
      </c>
      <c r="G10" s="94" t="s">
        <v>17</v>
      </c>
      <c r="H10" s="95">
        <v>1</v>
      </c>
      <c r="I10" s="95">
        <v>34.46</v>
      </c>
      <c r="J10" s="95">
        <f t="shared" si="0"/>
        <v>34.46</v>
      </c>
      <c r="K10" s="94" t="s">
        <v>23</v>
      </c>
      <c r="L10" s="91" t="s">
        <v>19</v>
      </c>
      <c r="M10" s="91" t="s">
        <v>20</v>
      </c>
    </row>
    <row r="11" spans="1:13" ht="90" x14ac:dyDescent="0.25">
      <c r="A11" s="91">
        <v>10</v>
      </c>
      <c r="B11" s="92" t="s">
        <v>30</v>
      </c>
      <c r="C11" s="93">
        <v>44888</v>
      </c>
      <c r="D11" s="30">
        <v>333100013</v>
      </c>
      <c r="E11" s="30" t="s">
        <v>31</v>
      </c>
      <c r="F11" s="91" t="s">
        <v>32</v>
      </c>
      <c r="G11" s="94" t="s">
        <v>33</v>
      </c>
      <c r="H11" s="95">
        <v>334.81700000000001</v>
      </c>
      <c r="I11" s="95">
        <v>2.1428569999999998</v>
      </c>
      <c r="J11" s="95">
        <f t="shared" si="0"/>
        <v>717.46495216899996</v>
      </c>
      <c r="K11" s="94" t="s">
        <v>33</v>
      </c>
      <c r="L11" s="91" t="s">
        <v>19</v>
      </c>
      <c r="M11" s="91" t="s">
        <v>20</v>
      </c>
    </row>
    <row r="12" spans="1:13" ht="90" x14ac:dyDescent="0.25">
      <c r="A12" s="91">
        <v>11</v>
      </c>
      <c r="B12" s="92" t="s">
        <v>30</v>
      </c>
      <c r="C12" s="93">
        <v>44888</v>
      </c>
      <c r="D12" s="30">
        <v>333400011</v>
      </c>
      <c r="E12" s="30" t="s">
        <v>34</v>
      </c>
      <c r="F12" s="91" t="s">
        <v>32</v>
      </c>
      <c r="G12" s="94" t="s">
        <v>33</v>
      </c>
      <c r="H12" s="95">
        <v>51.029000000000003</v>
      </c>
      <c r="I12" s="95">
        <v>1.5625</v>
      </c>
      <c r="J12" s="95">
        <f t="shared" si="0"/>
        <v>79.732812500000009</v>
      </c>
      <c r="K12" s="94" t="s">
        <v>33</v>
      </c>
      <c r="L12" s="91" t="s">
        <v>19</v>
      </c>
      <c r="M12" s="91" t="s">
        <v>20</v>
      </c>
    </row>
    <row r="13" spans="1:13" ht="112.5" x14ac:dyDescent="0.25">
      <c r="A13" s="91">
        <v>12</v>
      </c>
      <c r="B13" s="92" t="s">
        <v>35</v>
      </c>
      <c r="C13" s="93">
        <v>44882</v>
      </c>
      <c r="D13" s="30">
        <v>8599011911</v>
      </c>
      <c r="E13" s="30" t="s">
        <v>36</v>
      </c>
      <c r="F13" s="91" t="s">
        <v>37</v>
      </c>
      <c r="G13" s="94" t="s">
        <v>38</v>
      </c>
      <c r="H13" s="95">
        <v>1</v>
      </c>
      <c r="I13" s="95">
        <v>1022.5</v>
      </c>
      <c r="J13" s="95">
        <f t="shared" si="0"/>
        <v>1022.5</v>
      </c>
      <c r="K13" s="94" t="s">
        <v>38</v>
      </c>
      <c r="L13" s="91" t="s">
        <v>39</v>
      </c>
      <c r="M13" s="91" t="s">
        <v>20</v>
      </c>
    </row>
    <row r="14" spans="1:13" ht="90" x14ac:dyDescent="0.25">
      <c r="A14" s="91">
        <v>13</v>
      </c>
      <c r="B14" s="92" t="s">
        <v>40</v>
      </c>
      <c r="C14" s="93">
        <v>44873</v>
      </c>
      <c r="D14" s="30">
        <v>321491312</v>
      </c>
      <c r="E14" s="30" t="s">
        <v>41</v>
      </c>
      <c r="F14" s="91" t="s">
        <v>42</v>
      </c>
      <c r="G14" s="94" t="s">
        <v>43</v>
      </c>
      <c r="H14" s="95">
        <v>450</v>
      </c>
      <c r="I14" s="95">
        <v>0.15</v>
      </c>
      <c r="J14" s="95">
        <f t="shared" si="0"/>
        <v>67.5</v>
      </c>
      <c r="K14" s="94" t="s">
        <v>43</v>
      </c>
      <c r="L14" s="91" t="s">
        <v>19</v>
      </c>
      <c r="M14" s="91" t="s">
        <v>20</v>
      </c>
    </row>
    <row r="15" spans="1:13" ht="90" x14ac:dyDescent="0.25">
      <c r="A15" s="91">
        <v>14</v>
      </c>
      <c r="B15" s="92" t="s">
        <v>40</v>
      </c>
      <c r="C15" s="93">
        <v>44873</v>
      </c>
      <c r="D15" s="30">
        <v>321530319</v>
      </c>
      <c r="E15" s="30" t="s">
        <v>44</v>
      </c>
      <c r="F15" s="91" t="s">
        <v>42</v>
      </c>
      <c r="G15" s="94" t="s">
        <v>43</v>
      </c>
      <c r="H15" s="95">
        <v>400</v>
      </c>
      <c r="I15" s="95">
        <v>2.2000000000000002</v>
      </c>
      <c r="J15" s="95">
        <f t="shared" si="0"/>
        <v>880.00000000000011</v>
      </c>
      <c r="K15" s="94" t="s">
        <v>43</v>
      </c>
      <c r="L15" s="91" t="s">
        <v>19</v>
      </c>
      <c r="M15" s="91" t="s">
        <v>20</v>
      </c>
    </row>
    <row r="16" spans="1:13" ht="146.25" x14ac:dyDescent="0.25">
      <c r="A16" s="96">
        <v>15</v>
      </c>
      <c r="B16" s="96">
        <v>12</v>
      </c>
      <c r="C16" s="97">
        <v>44888</v>
      </c>
      <c r="D16" s="96" t="s">
        <v>45</v>
      </c>
      <c r="E16" s="96" t="s">
        <v>46</v>
      </c>
      <c r="F16" s="96" t="s">
        <v>47</v>
      </c>
      <c r="G16" s="96" t="s">
        <v>48</v>
      </c>
      <c r="H16" s="96">
        <v>1</v>
      </c>
      <c r="I16" s="96">
        <v>138</v>
      </c>
      <c r="J16" s="96">
        <v>138</v>
      </c>
      <c r="K16" s="96" t="s">
        <v>48</v>
      </c>
      <c r="L16" s="96" t="s">
        <v>49</v>
      </c>
      <c r="M16" s="96" t="s">
        <v>50</v>
      </c>
    </row>
    <row r="17" spans="1:13" ht="135" x14ac:dyDescent="0.25">
      <c r="A17" s="96">
        <v>16</v>
      </c>
      <c r="B17" s="96">
        <v>154</v>
      </c>
      <c r="C17" s="97">
        <v>44883</v>
      </c>
      <c r="D17" s="96" t="s">
        <v>51</v>
      </c>
      <c r="E17" s="96" t="s">
        <v>52</v>
      </c>
      <c r="F17" s="96" t="s">
        <v>53</v>
      </c>
      <c r="G17" s="96" t="s">
        <v>54</v>
      </c>
      <c r="H17" s="96">
        <v>350</v>
      </c>
      <c r="I17" s="96">
        <v>1.51</v>
      </c>
      <c r="J17" s="96">
        <v>528.5</v>
      </c>
      <c r="K17" s="96" t="s">
        <v>54</v>
      </c>
      <c r="L17" s="96" t="s">
        <v>55</v>
      </c>
      <c r="M17" s="96" t="s">
        <v>50</v>
      </c>
    </row>
    <row r="18" spans="1:13" ht="135" x14ac:dyDescent="0.25">
      <c r="A18" s="96">
        <v>17</v>
      </c>
      <c r="B18" s="96">
        <v>154</v>
      </c>
      <c r="C18" s="97">
        <v>44883</v>
      </c>
      <c r="D18" s="96" t="s">
        <v>56</v>
      </c>
      <c r="E18" s="96" t="s">
        <v>57</v>
      </c>
      <c r="F18" s="96" t="s">
        <v>53</v>
      </c>
      <c r="G18" s="96" t="s">
        <v>54</v>
      </c>
      <c r="H18" s="96">
        <v>448</v>
      </c>
      <c r="I18" s="96">
        <v>2.2200000000000002</v>
      </c>
      <c r="J18" s="96">
        <v>994.56</v>
      </c>
      <c r="K18" s="96" t="s">
        <v>54</v>
      </c>
      <c r="L18" s="96" t="s">
        <v>55</v>
      </c>
      <c r="M18" s="96" t="s">
        <v>50</v>
      </c>
    </row>
    <row r="19" spans="1:13" ht="135" x14ac:dyDescent="0.25">
      <c r="A19" s="96">
        <v>18</v>
      </c>
      <c r="B19" s="96">
        <v>154</v>
      </c>
      <c r="C19" s="97">
        <v>44883</v>
      </c>
      <c r="D19" s="96" t="s">
        <v>58</v>
      </c>
      <c r="E19" s="96" t="s">
        <v>59</v>
      </c>
      <c r="F19" s="96" t="s">
        <v>53</v>
      </c>
      <c r="G19" s="96" t="s">
        <v>54</v>
      </c>
      <c r="H19" s="96">
        <v>1120</v>
      </c>
      <c r="I19" s="96">
        <v>0.7</v>
      </c>
      <c r="J19" s="96">
        <v>784</v>
      </c>
      <c r="K19" s="96" t="s">
        <v>54</v>
      </c>
      <c r="L19" s="96" t="s">
        <v>55</v>
      </c>
      <c r="M19" s="96" t="s">
        <v>50</v>
      </c>
    </row>
    <row r="20" spans="1:13" ht="78.75" x14ac:dyDescent="0.25">
      <c r="A20" s="96">
        <v>10</v>
      </c>
      <c r="B20" s="96">
        <v>32899</v>
      </c>
      <c r="C20" s="97">
        <v>44873</v>
      </c>
      <c r="D20" s="96" t="s">
        <v>60</v>
      </c>
      <c r="E20" s="96" t="s">
        <v>61</v>
      </c>
      <c r="F20" s="96" t="s">
        <v>62</v>
      </c>
      <c r="G20" s="96" t="s">
        <v>63</v>
      </c>
      <c r="H20" s="96">
        <v>1</v>
      </c>
      <c r="I20" s="96">
        <v>297.5</v>
      </c>
      <c r="J20" s="96">
        <v>297.5</v>
      </c>
      <c r="K20" s="96" t="s">
        <v>63</v>
      </c>
      <c r="L20" s="96" t="s">
        <v>49</v>
      </c>
      <c r="M20" s="96" t="s">
        <v>50</v>
      </c>
    </row>
    <row r="21" spans="1:13" ht="123.75" x14ac:dyDescent="0.25">
      <c r="A21" s="96">
        <v>20</v>
      </c>
      <c r="B21" s="96">
        <v>14</v>
      </c>
      <c r="C21" s="97">
        <v>44868</v>
      </c>
      <c r="D21" s="96" t="s">
        <v>64</v>
      </c>
      <c r="E21" s="96" t="s">
        <v>65</v>
      </c>
      <c r="F21" s="96" t="s">
        <v>66</v>
      </c>
      <c r="G21" s="96" t="s">
        <v>67</v>
      </c>
      <c r="H21" s="96">
        <v>1</v>
      </c>
      <c r="I21" s="96">
        <v>1500</v>
      </c>
      <c r="J21" s="96">
        <v>1500</v>
      </c>
      <c r="K21" s="96" t="s">
        <v>67</v>
      </c>
      <c r="L21" s="96" t="s">
        <v>49</v>
      </c>
      <c r="M21" s="96" t="s">
        <v>50</v>
      </c>
    </row>
    <row r="22" spans="1:13" ht="101.25" x14ac:dyDescent="0.25">
      <c r="A22" s="96">
        <v>21</v>
      </c>
      <c r="B22" s="96">
        <v>1</v>
      </c>
      <c r="C22" s="97">
        <v>44866</v>
      </c>
      <c r="D22" s="96" t="s">
        <v>64</v>
      </c>
      <c r="E22" s="96" t="s">
        <v>65</v>
      </c>
      <c r="F22" s="96" t="s">
        <v>68</v>
      </c>
      <c r="G22" s="96" t="s">
        <v>69</v>
      </c>
      <c r="H22" s="96">
        <v>1</v>
      </c>
      <c r="I22" s="96">
        <v>2250</v>
      </c>
      <c r="J22" s="96">
        <v>2250</v>
      </c>
      <c r="K22" s="96" t="s">
        <v>69</v>
      </c>
      <c r="L22" s="96" t="s">
        <v>49</v>
      </c>
      <c r="M22" s="96" t="s">
        <v>50</v>
      </c>
    </row>
    <row r="23" spans="1:13" ht="146.25" x14ac:dyDescent="0.25">
      <c r="A23" s="98">
        <v>22</v>
      </c>
      <c r="B23" s="98">
        <v>67</v>
      </c>
      <c r="C23" s="99">
        <v>44873</v>
      </c>
      <c r="D23" s="98" t="s">
        <v>70</v>
      </c>
      <c r="E23" s="98" t="s">
        <v>71</v>
      </c>
      <c r="F23" s="98" t="s">
        <v>72</v>
      </c>
      <c r="G23" s="98" t="s">
        <v>73</v>
      </c>
      <c r="H23" s="98">
        <v>1</v>
      </c>
      <c r="I23" s="98">
        <v>4435</v>
      </c>
      <c r="J23" s="98">
        <v>4435</v>
      </c>
      <c r="K23" s="98" t="s">
        <v>73</v>
      </c>
      <c r="L23" s="98" t="s">
        <v>49</v>
      </c>
      <c r="M23" s="96" t="s">
        <v>50</v>
      </c>
    </row>
    <row r="24" spans="1:13" ht="101.25" x14ac:dyDescent="0.25">
      <c r="A24" s="100">
        <v>23</v>
      </c>
      <c r="B24" s="56" t="s">
        <v>74</v>
      </c>
      <c r="C24" s="57">
        <v>44881</v>
      </c>
      <c r="D24" s="56">
        <v>721120013</v>
      </c>
      <c r="E24" s="23" t="s">
        <v>75</v>
      </c>
      <c r="F24" s="24" t="s">
        <v>76</v>
      </c>
      <c r="G24" s="25" t="s">
        <v>77</v>
      </c>
      <c r="H24" s="58">
        <v>1</v>
      </c>
      <c r="I24" s="59">
        <v>352</v>
      </c>
      <c r="J24" s="60">
        <v>352</v>
      </c>
      <c r="K24" s="25" t="s">
        <v>78</v>
      </c>
      <c r="L24" s="61" t="s">
        <v>79</v>
      </c>
      <c r="M24" s="58" t="s">
        <v>80</v>
      </c>
    </row>
    <row r="25" spans="1:13" ht="158.25" thickBot="1" x14ac:dyDescent="0.3">
      <c r="A25" s="100">
        <v>24</v>
      </c>
      <c r="B25" s="56" t="s">
        <v>81</v>
      </c>
      <c r="C25" s="57">
        <v>44879</v>
      </c>
      <c r="D25" s="56">
        <v>971300115</v>
      </c>
      <c r="E25" s="23" t="s">
        <v>82</v>
      </c>
      <c r="F25" s="24" t="s">
        <v>83</v>
      </c>
      <c r="G25" s="25" t="s">
        <v>84</v>
      </c>
      <c r="H25" s="58">
        <v>585</v>
      </c>
      <c r="I25" s="59">
        <v>0.98</v>
      </c>
      <c r="J25" s="60">
        <f>H25*I25</f>
        <v>573.29999999999995</v>
      </c>
      <c r="K25" s="30" t="str">
        <f>G25</f>
        <v>Servicio de  LAVANDERIA Y
DESINFECCION DE LENCERIA LAVADO,SECADO Y
PLANCHADO PARA EL CENTRO GERONTOLOGICO
MODALIDA RESIDENCIAL  MES  OCTUBRRE</v>
      </c>
      <c r="L25" s="61" t="s">
        <v>85</v>
      </c>
      <c r="M25" s="58" t="s">
        <v>80</v>
      </c>
    </row>
    <row r="26" spans="1:13" ht="22.5" x14ac:dyDescent="0.25">
      <c r="A26" s="101">
        <v>25</v>
      </c>
      <c r="B26" s="102" t="s">
        <v>86</v>
      </c>
      <c r="C26" s="103">
        <v>44876</v>
      </c>
      <c r="D26" s="104">
        <v>353230313</v>
      </c>
      <c r="E26" s="105" t="s">
        <v>87</v>
      </c>
      <c r="F26" s="33"/>
      <c r="G26" s="106" t="s">
        <v>88</v>
      </c>
      <c r="H26" s="58">
        <v>50</v>
      </c>
      <c r="I26" s="59">
        <v>1.65</v>
      </c>
      <c r="J26" s="60">
        <f>H26*I26</f>
        <v>82.5</v>
      </c>
      <c r="K26" s="107" t="s">
        <v>89</v>
      </c>
      <c r="L26" s="108" t="s">
        <v>90</v>
      </c>
      <c r="M26" s="109" t="s">
        <v>80</v>
      </c>
    </row>
    <row r="27" spans="1:13" ht="23.25" x14ac:dyDescent="0.25">
      <c r="A27" s="101"/>
      <c r="B27" s="110"/>
      <c r="C27" s="111"/>
      <c r="D27" s="91">
        <v>389930111</v>
      </c>
      <c r="E27" s="55" t="s">
        <v>91</v>
      </c>
      <c r="F27" s="33"/>
      <c r="G27" s="30" t="s">
        <v>92</v>
      </c>
      <c r="H27" s="58">
        <v>80</v>
      </c>
      <c r="I27" s="59">
        <v>0.8</v>
      </c>
      <c r="J27" s="60">
        <f t="shared" ref="J27:J45" si="1">H27*I27</f>
        <v>64</v>
      </c>
      <c r="K27" s="112"/>
      <c r="L27" s="113"/>
      <c r="M27" s="114"/>
    </row>
    <row r="28" spans="1:13" ht="33.75" x14ac:dyDescent="0.25">
      <c r="A28" s="101"/>
      <c r="B28" s="110"/>
      <c r="C28" s="111"/>
      <c r="D28" s="115">
        <v>353230314</v>
      </c>
      <c r="E28" s="62" t="s">
        <v>93</v>
      </c>
      <c r="F28" s="33"/>
      <c r="G28" s="30" t="s">
        <v>94</v>
      </c>
      <c r="H28" s="58">
        <v>40</v>
      </c>
      <c r="I28" s="59">
        <v>1.9</v>
      </c>
      <c r="J28" s="60">
        <f t="shared" si="1"/>
        <v>76</v>
      </c>
      <c r="K28" s="112"/>
      <c r="L28" s="113"/>
      <c r="M28" s="114"/>
    </row>
    <row r="29" spans="1:13" ht="56.25" x14ac:dyDescent="0.25">
      <c r="A29" s="101"/>
      <c r="B29" s="110"/>
      <c r="C29" s="111"/>
      <c r="D29" s="116">
        <v>353210117</v>
      </c>
      <c r="E29" s="55" t="s">
        <v>95</v>
      </c>
      <c r="F29" s="33"/>
      <c r="G29" s="30" t="s">
        <v>96</v>
      </c>
      <c r="H29" s="58">
        <v>350</v>
      </c>
      <c r="I29" s="59">
        <v>1.6</v>
      </c>
      <c r="J29" s="60">
        <f t="shared" si="1"/>
        <v>560</v>
      </c>
      <c r="K29" s="112"/>
      <c r="L29" s="113"/>
      <c r="M29" s="114"/>
    </row>
    <row r="30" spans="1:13" ht="33.75" x14ac:dyDescent="0.25">
      <c r="A30" s="101"/>
      <c r="B30" s="110"/>
      <c r="C30" s="111"/>
      <c r="D30" s="91">
        <v>353210913</v>
      </c>
      <c r="E30" s="117" t="s">
        <v>97</v>
      </c>
      <c r="F30" s="33"/>
      <c r="G30" s="30" t="s">
        <v>98</v>
      </c>
      <c r="H30" s="58">
        <v>20</v>
      </c>
      <c r="I30" s="59">
        <v>5.7</v>
      </c>
      <c r="J30" s="60">
        <f t="shared" si="1"/>
        <v>114</v>
      </c>
      <c r="K30" s="112"/>
      <c r="L30" s="113"/>
      <c r="M30" s="114"/>
    </row>
    <row r="31" spans="1:13" ht="33.75" x14ac:dyDescent="0.25">
      <c r="A31" s="101"/>
      <c r="B31" s="110"/>
      <c r="C31" s="111"/>
      <c r="D31" s="91">
        <v>353210913</v>
      </c>
      <c r="E31" s="117" t="s">
        <v>97</v>
      </c>
      <c r="F31" s="33"/>
      <c r="G31" s="30" t="s">
        <v>99</v>
      </c>
      <c r="H31" s="58">
        <v>20</v>
      </c>
      <c r="I31" s="59">
        <v>5.7</v>
      </c>
      <c r="J31" s="60">
        <f t="shared" si="1"/>
        <v>114</v>
      </c>
      <c r="K31" s="112"/>
      <c r="L31" s="113"/>
      <c r="M31" s="114"/>
    </row>
    <row r="32" spans="1:13" ht="45" x14ac:dyDescent="0.25">
      <c r="A32" s="101"/>
      <c r="B32" s="110"/>
      <c r="C32" s="111"/>
      <c r="D32" s="91">
        <v>321931214</v>
      </c>
      <c r="E32" s="118" t="s">
        <v>100</v>
      </c>
      <c r="F32" s="33"/>
      <c r="G32" s="30" t="s">
        <v>101</v>
      </c>
      <c r="H32" s="58">
        <v>50</v>
      </c>
      <c r="I32" s="59">
        <v>4.75</v>
      </c>
      <c r="J32" s="60">
        <f t="shared" si="1"/>
        <v>237.5</v>
      </c>
      <c r="K32" s="112"/>
      <c r="L32" s="113"/>
      <c r="M32" s="114"/>
    </row>
    <row r="33" spans="1:13" ht="33.75" x14ac:dyDescent="0.25">
      <c r="A33" s="101"/>
      <c r="B33" s="110"/>
      <c r="C33" s="111"/>
      <c r="D33" s="91">
        <v>353230211</v>
      </c>
      <c r="E33" s="55" t="s">
        <v>102</v>
      </c>
      <c r="F33" s="33"/>
      <c r="G33" s="30" t="s">
        <v>103</v>
      </c>
      <c r="H33" s="58">
        <v>100</v>
      </c>
      <c r="I33" s="59">
        <v>2.2000000000000002</v>
      </c>
      <c r="J33" s="60">
        <f t="shared" si="1"/>
        <v>220.00000000000003</v>
      </c>
      <c r="K33" s="112"/>
      <c r="L33" s="113"/>
      <c r="M33" s="114"/>
    </row>
    <row r="34" spans="1:13" ht="45" x14ac:dyDescent="0.25">
      <c r="A34" s="101"/>
      <c r="B34" s="110"/>
      <c r="C34" s="111"/>
      <c r="D34" s="91">
        <v>353230211</v>
      </c>
      <c r="E34" s="55" t="s">
        <v>102</v>
      </c>
      <c r="F34" s="119"/>
      <c r="G34" s="30" t="s">
        <v>104</v>
      </c>
      <c r="H34" s="58">
        <v>10</v>
      </c>
      <c r="I34" s="59">
        <v>4.5</v>
      </c>
      <c r="J34" s="60">
        <f t="shared" si="1"/>
        <v>45</v>
      </c>
      <c r="K34" s="112"/>
      <c r="L34" s="113"/>
      <c r="M34" s="114"/>
    </row>
    <row r="35" spans="1:13" ht="56.25" x14ac:dyDescent="0.25">
      <c r="A35" s="101"/>
      <c r="B35" s="110"/>
      <c r="C35" s="111"/>
      <c r="D35" s="120">
        <v>353230113</v>
      </c>
      <c r="E35" s="55" t="s">
        <v>105</v>
      </c>
      <c r="F35" s="119"/>
      <c r="G35" s="30" t="s">
        <v>106</v>
      </c>
      <c r="H35" s="58">
        <v>10</v>
      </c>
      <c r="I35" s="59">
        <v>1.6</v>
      </c>
      <c r="J35" s="60">
        <f t="shared" si="1"/>
        <v>16</v>
      </c>
      <c r="K35" s="112"/>
      <c r="L35" s="113"/>
      <c r="M35" s="114"/>
    </row>
    <row r="36" spans="1:13" ht="56.25" x14ac:dyDescent="0.25">
      <c r="A36" s="101"/>
      <c r="B36" s="110"/>
      <c r="C36" s="111"/>
      <c r="D36" s="120">
        <v>353230113</v>
      </c>
      <c r="E36" s="55" t="s">
        <v>105</v>
      </c>
      <c r="F36" s="119"/>
      <c r="G36" s="30" t="s">
        <v>107</v>
      </c>
      <c r="H36" s="58">
        <v>30</v>
      </c>
      <c r="I36" s="59">
        <v>1.6</v>
      </c>
      <c r="J36" s="60">
        <f t="shared" si="1"/>
        <v>48</v>
      </c>
      <c r="K36" s="112"/>
      <c r="L36" s="113"/>
      <c r="M36" s="114"/>
    </row>
    <row r="37" spans="1:13" ht="33.75" x14ac:dyDescent="0.25">
      <c r="A37" s="101"/>
      <c r="B37" s="110"/>
      <c r="C37" s="111"/>
      <c r="D37" s="91">
        <v>353230011</v>
      </c>
      <c r="E37" s="55" t="s">
        <v>108</v>
      </c>
      <c r="F37" s="119"/>
      <c r="G37" s="30" t="s">
        <v>109</v>
      </c>
      <c r="H37" s="58">
        <v>10</v>
      </c>
      <c r="I37" s="59">
        <v>6.5</v>
      </c>
      <c r="J37" s="60">
        <f t="shared" si="1"/>
        <v>65</v>
      </c>
      <c r="K37" s="112"/>
      <c r="L37" s="113"/>
      <c r="M37" s="114"/>
    </row>
    <row r="38" spans="1:13" ht="33.75" x14ac:dyDescent="0.25">
      <c r="A38" s="101"/>
      <c r="B38" s="110"/>
      <c r="C38" s="111"/>
      <c r="D38" s="91">
        <v>353230011</v>
      </c>
      <c r="E38" s="55" t="s">
        <v>108</v>
      </c>
      <c r="F38" s="119"/>
      <c r="G38" s="30" t="s">
        <v>110</v>
      </c>
      <c r="H38" s="58">
        <v>30</v>
      </c>
      <c r="I38" s="59">
        <v>6.5</v>
      </c>
      <c r="J38" s="60">
        <f t="shared" si="1"/>
        <v>195</v>
      </c>
      <c r="K38" s="112"/>
      <c r="L38" s="113"/>
      <c r="M38" s="114"/>
    </row>
    <row r="39" spans="1:13" ht="33.75" x14ac:dyDescent="0.25">
      <c r="A39" s="101"/>
      <c r="B39" s="110"/>
      <c r="C39" s="111"/>
      <c r="D39" s="91">
        <v>353210915</v>
      </c>
      <c r="E39" s="121" t="s">
        <v>111</v>
      </c>
      <c r="F39" s="119"/>
      <c r="G39" s="30" t="s">
        <v>112</v>
      </c>
      <c r="H39" s="58">
        <v>10</v>
      </c>
      <c r="I39" s="59">
        <v>3.5</v>
      </c>
      <c r="J39" s="60">
        <f t="shared" si="1"/>
        <v>35</v>
      </c>
      <c r="K39" s="112"/>
      <c r="L39" s="113"/>
      <c r="M39" s="114"/>
    </row>
    <row r="40" spans="1:13" ht="45" x14ac:dyDescent="0.25">
      <c r="A40" s="101"/>
      <c r="B40" s="110"/>
      <c r="C40" s="111"/>
      <c r="D40" s="91">
        <v>353230111</v>
      </c>
      <c r="E40" s="55" t="s">
        <v>113</v>
      </c>
      <c r="F40" s="119"/>
      <c r="G40" s="30" t="s">
        <v>114</v>
      </c>
      <c r="H40" s="58">
        <v>10</v>
      </c>
      <c r="I40" s="59">
        <v>1.7</v>
      </c>
      <c r="J40" s="60">
        <f t="shared" si="1"/>
        <v>17</v>
      </c>
      <c r="K40" s="112"/>
      <c r="L40" s="113"/>
      <c r="M40" s="114"/>
    </row>
    <row r="41" spans="1:13" ht="33.75" x14ac:dyDescent="0.25">
      <c r="A41" s="101"/>
      <c r="B41" s="110"/>
      <c r="C41" s="111"/>
      <c r="D41" s="91">
        <v>353230113</v>
      </c>
      <c r="E41" s="55" t="s">
        <v>105</v>
      </c>
      <c r="F41" s="119"/>
      <c r="G41" s="30" t="s">
        <v>115</v>
      </c>
      <c r="H41" s="58">
        <v>30</v>
      </c>
      <c r="I41" s="59">
        <v>5</v>
      </c>
      <c r="J41" s="60">
        <f t="shared" si="1"/>
        <v>150</v>
      </c>
      <c r="K41" s="112"/>
      <c r="L41" s="113"/>
      <c r="M41" s="114"/>
    </row>
    <row r="42" spans="1:13" ht="45" x14ac:dyDescent="0.25">
      <c r="A42" s="101"/>
      <c r="B42" s="110"/>
      <c r="C42" s="111"/>
      <c r="D42" s="91">
        <v>389930212</v>
      </c>
      <c r="E42" s="55" t="s">
        <v>116</v>
      </c>
      <c r="F42" s="119"/>
      <c r="G42" s="30" t="s">
        <v>117</v>
      </c>
      <c r="H42" s="58">
        <v>5</v>
      </c>
      <c r="I42" s="59">
        <v>5</v>
      </c>
      <c r="J42" s="60">
        <f t="shared" si="1"/>
        <v>25</v>
      </c>
      <c r="K42" s="112"/>
      <c r="L42" s="113"/>
      <c r="M42" s="114"/>
    </row>
    <row r="43" spans="1:13" ht="22.5" x14ac:dyDescent="0.25">
      <c r="A43" s="101"/>
      <c r="B43" s="110"/>
      <c r="C43" s="111"/>
      <c r="D43" s="91">
        <v>389940512</v>
      </c>
      <c r="E43" s="55" t="s">
        <v>118</v>
      </c>
      <c r="F43" s="119"/>
      <c r="G43" s="30" t="s">
        <v>119</v>
      </c>
      <c r="H43" s="58">
        <v>30</v>
      </c>
      <c r="I43" s="59">
        <v>0.7</v>
      </c>
      <c r="J43" s="60">
        <f t="shared" si="1"/>
        <v>21</v>
      </c>
      <c r="K43" s="112"/>
      <c r="L43" s="113"/>
      <c r="M43" s="114"/>
    </row>
    <row r="44" spans="1:13" ht="33.75" x14ac:dyDescent="0.25">
      <c r="A44" s="101"/>
      <c r="B44" s="110"/>
      <c r="C44" s="111"/>
      <c r="D44" s="122">
        <v>389930211</v>
      </c>
      <c r="E44" s="55" t="s">
        <v>120</v>
      </c>
      <c r="F44" s="119"/>
      <c r="G44" s="30" t="s">
        <v>121</v>
      </c>
      <c r="H44" s="58">
        <v>80</v>
      </c>
      <c r="I44" s="59">
        <v>1.1000000000000001</v>
      </c>
      <c r="J44" s="60">
        <f t="shared" si="1"/>
        <v>88</v>
      </c>
      <c r="K44" s="112"/>
      <c r="L44" s="113"/>
      <c r="M44" s="114"/>
    </row>
    <row r="45" spans="1:13" ht="57" thickBot="1" x14ac:dyDescent="0.3">
      <c r="A45" s="101"/>
      <c r="B45" s="123"/>
      <c r="C45" s="124"/>
      <c r="D45" s="120">
        <v>3529010976</v>
      </c>
      <c r="E45" s="125" t="s">
        <v>122</v>
      </c>
      <c r="F45" s="126" t="s">
        <v>123</v>
      </c>
      <c r="G45" s="127" t="s">
        <v>124</v>
      </c>
      <c r="H45" s="58">
        <v>100</v>
      </c>
      <c r="I45" s="59">
        <v>5</v>
      </c>
      <c r="J45" s="60">
        <f t="shared" si="1"/>
        <v>500</v>
      </c>
      <c r="K45" s="128"/>
      <c r="L45" s="129"/>
      <c r="M45" s="130"/>
    </row>
    <row r="46" spans="1:13" ht="67.5" x14ac:dyDescent="0.25">
      <c r="A46" s="61">
        <v>26</v>
      </c>
      <c r="B46" s="61" t="s">
        <v>125</v>
      </c>
      <c r="C46" s="131">
        <v>44839</v>
      </c>
      <c r="D46" s="61">
        <v>333100013</v>
      </c>
      <c r="E46" s="61" t="s">
        <v>31</v>
      </c>
      <c r="F46" s="61" t="s">
        <v>32</v>
      </c>
      <c r="G46" s="61" t="s">
        <v>126</v>
      </c>
      <c r="H46" s="61">
        <v>1</v>
      </c>
      <c r="I46" s="61">
        <v>1964.29</v>
      </c>
      <c r="J46" s="61">
        <v>1964.29</v>
      </c>
      <c r="K46" s="91" t="s">
        <v>127</v>
      </c>
      <c r="L46" s="115" t="s">
        <v>128</v>
      </c>
      <c r="M46" s="61" t="s">
        <v>129</v>
      </c>
    </row>
    <row r="47" spans="1:13" ht="78.75" x14ac:dyDescent="0.25">
      <c r="A47" s="91">
        <v>27</v>
      </c>
      <c r="B47" s="122" t="s">
        <v>130</v>
      </c>
      <c r="C47" s="132">
        <v>44845</v>
      </c>
      <c r="D47" s="91">
        <v>333800212</v>
      </c>
      <c r="E47" s="115" t="s">
        <v>131</v>
      </c>
      <c r="F47" s="115" t="s">
        <v>132</v>
      </c>
      <c r="G47" s="115" t="s">
        <v>133</v>
      </c>
      <c r="H47" s="91">
        <v>1</v>
      </c>
      <c r="I47" s="95">
        <v>84</v>
      </c>
      <c r="J47" s="133">
        <f t="shared" ref="J47:J49" si="2">H47*I47</f>
        <v>84</v>
      </c>
      <c r="K47" s="91" t="s">
        <v>134</v>
      </c>
      <c r="L47" s="115" t="s">
        <v>128</v>
      </c>
      <c r="M47" s="91" t="s">
        <v>129</v>
      </c>
    </row>
    <row r="48" spans="1:13" ht="67.5" x14ac:dyDescent="0.25">
      <c r="A48" s="91">
        <v>28</v>
      </c>
      <c r="B48" s="122" t="s">
        <v>135</v>
      </c>
      <c r="C48" s="132">
        <v>44845</v>
      </c>
      <c r="D48" s="91">
        <v>4911300116</v>
      </c>
      <c r="E48" s="115" t="s">
        <v>136</v>
      </c>
      <c r="F48" s="115" t="s">
        <v>132</v>
      </c>
      <c r="G48" s="115" t="s">
        <v>137</v>
      </c>
      <c r="H48" s="115">
        <v>1</v>
      </c>
      <c r="I48" s="134">
        <v>260</v>
      </c>
      <c r="J48" s="133">
        <f t="shared" si="2"/>
        <v>260</v>
      </c>
      <c r="K48" s="91" t="s">
        <v>134</v>
      </c>
      <c r="L48" s="115" t="s">
        <v>138</v>
      </c>
      <c r="M48" s="91" t="s">
        <v>129</v>
      </c>
    </row>
    <row r="49" spans="1:13" ht="67.5" x14ac:dyDescent="0.25">
      <c r="A49" s="91">
        <v>29</v>
      </c>
      <c r="B49" s="115" t="s">
        <v>139</v>
      </c>
      <c r="C49" s="132">
        <v>44845</v>
      </c>
      <c r="D49" s="91">
        <v>871410011</v>
      </c>
      <c r="E49" s="115" t="s">
        <v>140</v>
      </c>
      <c r="F49" s="115" t="s">
        <v>132</v>
      </c>
      <c r="G49" s="115" t="s">
        <v>141</v>
      </c>
      <c r="H49" s="115">
        <v>1</v>
      </c>
      <c r="I49" s="134">
        <v>230.5</v>
      </c>
      <c r="J49" s="133">
        <f t="shared" si="2"/>
        <v>230.5</v>
      </c>
      <c r="K49" s="91" t="s">
        <v>134</v>
      </c>
      <c r="L49" s="115" t="s">
        <v>142</v>
      </c>
      <c r="M49" s="91" t="s">
        <v>129</v>
      </c>
    </row>
    <row r="50" spans="1:13" x14ac:dyDescent="0.25">
      <c r="J50" s="14">
        <f>SUM(J2:J49)</f>
        <v>20992.217764669</v>
      </c>
    </row>
  </sheetData>
  <mergeCells count="6">
    <mergeCell ref="M26:M45"/>
    <mergeCell ref="A26:A45"/>
    <mergeCell ref="B26:B45"/>
    <mergeCell ref="C26:C45"/>
    <mergeCell ref="K26:K45"/>
    <mergeCell ref="L26:L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Tulcán</vt:lpstr>
      <vt:lpstr>Lago Agrio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2021-05-31T14:38:13Z</cp:lastPrinted>
  <dcterms:created xsi:type="dcterms:W3CDTF">2015-03-06T17:02:33Z</dcterms:created>
  <dcterms:modified xsi:type="dcterms:W3CDTF">2022-12-02T21:26:40Z</dcterms:modified>
</cp:coreProperties>
</file>