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NOV 2022\i_Procesos de contrataciones\"/>
    </mc:Choice>
  </mc:AlternateContent>
  <bookViews>
    <workbookView xWindow="0" yWindow="0" windowWidth="28800" windowHeight="11400" activeTab="3"/>
  </bookViews>
  <sheets>
    <sheet name="DD- ORELLANA" sheetId="3" r:id="rId1"/>
    <sheet name="DD-RUMIÑAHUI " sheetId="4" r:id="rId2"/>
    <sheet name="CZ2-MIES" sheetId="5" r:id="rId3"/>
    <sheet name="CONSOLIDADO " sheetId="6" r:id="rId4"/>
  </sheets>
  <definedNames>
    <definedName name="_xlnm._FilterDatabase" localSheetId="2" hidden="1">'CZ2-MIES'!$A$6:$M$10</definedName>
    <definedName name="_xlnm._FilterDatabase" localSheetId="0" hidden="1">'DD- ORELLANA'!$A$6:$BG$6</definedName>
    <definedName name="_xlnm._FilterDatabase" localSheetId="1" hidden="1">'DD-RUMIÑAHUI '!$A$6:$M$24</definedName>
    <definedName name="_xlnm.Print_Area" localSheetId="3">'CONSOLIDADO '!$A$1:$N$33</definedName>
  </definedNames>
  <calcPr calcId="162913"/>
</workbook>
</file>

<file path=xl/calcChain.xml><?xml version="1.0" encoding="utf-8"?>
<calcChain xmlns="http://schemas.openxmlformats.org/spreadsheetml/2006/main">
  <c r="K30" i="6" l="1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J10" i="5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24" i="4" s="1"/>
  <c r="J7" i="4"/>
  <c r="J15" i="3"/>
  <c r="J14" i="3"/>
  <c r="J13" i="3"/>
  <c r="J12" i="3"/>
  <c r="J11" i="3"/>
  <c r="J10" i="3"/>
  <c r="J9" i="3"/>
  <c r="J8" i="3"/>
  <c r="J7" i="3"/>
  <c r="J16" i="3" s="1"/>
</calcChain>
</file>

<file path=xl/sharedStrings.xml><?xml version="1.0" encoding="utf-8"?>
<sst xmlns="http://schemas.openxmlformats.org/spreadsheetml/2006/main" count="479" uniqueCount="133">
  <si>
    <t xml:space="preserve">MINISTERIO DE INLCUSION ECONOMICA Y SOCIAL </t>
  </si>
  <si>
    <t>DIRECCIÓN DISTRITAL 22D02 LORETO-ORELLANA-MIES</t>
  </si>
  <si>
    <t>INFIMA CUANTIA MES DE NOVIEMBRE 2022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</si>
  <si>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</si>
  <si>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</si>
  <si>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</si>
  <si>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</si>
  <si>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</si>
  <si>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</si>
  <si>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</si>
  <si>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</si>
  <si>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</si>
  <si>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</si>
  <si>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</si>
  <si>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</si>
  <si>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</si>
  <si>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87141.00.1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</si>
  <si>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</si>
  <si>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GUERRA CELORIO LUIS ANIBAL</t>
  </si>
  <si>
    <t>MANTENIMIENTO PREVENTIVO Y CORRECTIVO QUE INCLUYE REPUESTOS Y ACCESORIOS PARA LOS VEHÍCULOS TERRESTRES DE LA DIRECCION DISTRITAL MIES ORDEN DE COMPRA ICE-DDO-007-2022 PLACA PEQ-0949</t>
  </si>
  <si>
    <t>MEMORANDO N°.10776-M.</t>
  </si>
  <si>
    <t>Repuestos y Accesorios</t>
  </si>
  <si>
    <t>SEGUN MEMORANDO N°.10776-M.</t>
  </si>
  <si>
    <t>001-001-00003094</t>
  </si>
  <si>
    <t>PARA LA CONTRATACIÓNDEL SERVICIO DE MANTENIMIENTO PREVENTIVO Y CORRECTIVO QUE INCLUYE REPUESTOS Y ACCESORIOS PARA LOS VEHÍCULOS TERRESTRES DE LA DIRECCION DISTRITAL</t>
  </si>
  <si>
    <t>MEMORANDO N°.MIES-CZ-2-DDO-2022-10520-M.</t>
  </si>
  <si>
    <t>001-0013093</t>
  </si>
  <si>
    <t>PARA PAGO LA CONTRATACIÓNDEL SERVICIO DE MANTENIMIENTO PREVENTIVO Y CORRECTIVO QUE INCLUYE REPUESTOS Y ACCESORIOS PARA LOS VEHÍCULOS TERRESTRES DE LA DIRECCION DISTRITA</t>
  </si>
  <si>
    <t>CONTRATACIÓNDEL SERVICIO DE MANTENIMIENTO PREVENTIVO Y CORRECTIVO QUE INCLUYE REPUESTOS Y ACCESORIOS PARA LOS VEHÍCULOS TERRESTRES DE LA DIRECCION DISTRITA</t>
  </si>
  <si>
    <t>MEMORANDO N°.MIES-CZ-2-DDO-2022-10164-M</t>
  </si>
  <si>
    <t>CONTRATACIÓNDEL SERVICIO DE MANTENIMIENTO PREVENTIVO Y CORRECTIVO QUE INCLUYE REPUESTOS Y ACCESORIOS PARA LOS VEHÍCULOS TERRESTRES DE LA DIRECCION DISTRITAL</t>
  </si>
  <si>
    <t>72111.00.1</t>
  </si>
  <si>
    <t>SERVICIOS DE ARRENDAMIENTO CON O SIN OPCION DE COMPRA RELATIVOS A BIENES RAICES RESIDENCIALES PROPIOS O ARRENDADOS PRESTADOS A CASAS</t>
  </si>
  <si>
    <t>GRANDA GRANDA MARIA ALEXANDRA</t>
  </si>
  <si>
    <t>SERVICIO DE ARRENDAMIENTO DEL BIEN INMUEBLE PARA ELFUNCIONAMIENTO DE LAS OFICINAS DE LA DIRECCIÓN DISTRITAL 22D02LORETO ORELLANA MIES</t>
  </si>
  <si>
    <t>SEGUN MEMORANDO N°.MIES-CZ-2-DDO-2022-10102-M.</t>
  </si>
  <si>
    <t>Arrendamiento Muebles/Inmuebles</t>
  </si>
  <si>
    <t>67690.00.2</t>
  </si>
  <si>
    <t>SERVICIO DE CARGA Y DESCARGA DE MATERIALES TRANSPORTADOS EN EMBARCACIONES FLUVIALES</t>
  </si>
  <si>
    <t>ALOMIA IZURIETA JHONNY LEONEL</t>
  </si>
  <si>
    <t>ALQUILER DE BOTE DESLIZADOR CON MOTORISTA PARA LA MOVILIZACIÓN FLUVIAL BJGL DE LA DIRECCION DISTRITAL 22D02 LORETO ORELLANA</t>
  </si>
  <si>
    <t>MEMORANDO N°.MIES-CZ-2-DDO-2022-10020-M.</t>
  </si>
  <si>
    <t>Otros Servicios</t>
  </si>
  <si>
    <t>85990.19.1</t>
  </si>
  <si>
    <t>REPARACION Y MANTENIMIENTO DE AIRE ACONDICIONADO</t>
  </si>
  <si>
    <t>MENDOZA INTRIAGO SILVIA PATRICIA</t>
  </si>
  <si>
    <t>MANTENIMIENTO PREVENTIVO Y CORRECTIVO DE AIRES ACONDICIONADOS DE LAS OFICINAS DE LA DIRECCION DISTRITAL DDO</t>
  </si>
  <si>
    <t>MEMORANDO N°.MIES-CZ-2-DDO-2022-9902-M.</t>
  </si>
  <si>
    <t>DIRECCIÓN DISTRITAL 17D11 MEJIA - RUMIÑAHUI</t>
  </si>
  <si>
    <t>001-002-000002531</t>
  </si>
  <si>
    <t xml:space="preserve"> 2022-11-17</t>
  </si>
  <si>
    <t>TINTA PARA ALMOHADILLA Y SELLO AZUL / NEGRA / VIOLETA / ROJA</t>
  </si>
  <si>
    <t>FONSECA ROJAS HERNAN VINICIO</t>
  </si>
  <si>
    <t>Adquisición de suministros de oficina no catalogados para la Dirección Distrital D1711 Mejía Rumiñahui</t>
  </si>
  <si>
    <t>MIES-CZ-2-DDR-2022-7550-M</t>
  </si>
  <si>
    <t>Otros Bienes</t>
  </si>
  <si>
    <t>JOHANNA IZQUIERDO APOLO</t>
  </si>
  <si>
    <t>CUADERNO ESPIRAL</t>
  </si>
  <si>
    <t>NUMERADOR</t>
  </si>
  <si>
    <t>BOLIGRAFO ROJO</t>
  </si>
  <si>
    <t>BOLIGRAFO NEGRO</t>
  </si>
  <si>
    <t>BOLIGRAFO AZUL</t>
  </si>
  <si>
    <t>RESMA DE PAPEL BOND A4 DE 75 GR</t>
  </si>
  <si>
    <t xml:space="preserve"> 001-002-000007186</t>
  </si>
  <si>
    <t>MOTOR PRO PRONTOMOVIMIENTO CIA. LTDA</t>
  </si>
  <si>
    <t>Servicio de mantenimiento preventivo correctivo incluye repuestos y accesorios del parque automotor de la Dirección Distrital 17D11-Mejía Rumiñahui</t>
  </si>
  <si>
    <t>MIES-CZ-2-DDR-2022-7629-M</t>
  </si>
  <si>
    <t xml:space="preserve"> 001-002-000007187</t>
  </si>
  <si>
    <t xml:space="preserve"> 2022-11-09</t>
  </si>
  <si>
    <t xml:space="preserve"> 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</si>
  <si>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Contratación del servicio de mantenimiento preventivo correctivo incluye repuestos y accesorios del parque automotor de la Dirección Distrital 17D11-Mejía Rumiñahui</t>
  </si>
  <si>
    <t>001-002-000018379</t>
  </si>
  <si>
    <t>CORPORACION BUDAK S.A.</t>
  </si>
  <si>
    <t>Adquisición de materiales de oficina no catalogados para los/las promotores sociales de atención directa del servicio de adulto mayor "Envejeciendo Juntos"</t>
  </si>
  <si>
    <t>MIES-CZ-2-DDR-2022-7463-M</t>
  </si>
  <si>
    <t>001-002-000000106</t>
  </si>
  <si>
    <t>EXTINTORES DE INCENDIOS (MATAFUEGOS), CARGADOS O NO.</t>
  </si>
  <si>
    <t>NOGUERA SALCEDO DANIEL ISAIAS</t>
  </si>
  <si>
    <t>Contratación del servicio de recargas de extintores para el Centro Gerontólogico Cayambe</t>
  </si>
  <si>
    <t>MIES-CZ-2-DDR-2022-7358-M</t>
  </si>
  <si>
    <t>002-001-001702086</t>
  </si>
  <si>
    <t xml:space="preserve">  2022-11-08</t>
  </si>
  <si>
    <t>GASOLINA</t>
  </si>
  <si>
    <t>SINDICATO DE CHOFERES PROFESIONALES DE CAYAMBE</t>
  </si>
  <si>
    <t>Abastecimiento de combustible del vehículo de la Oficina Técnica de Cayambe</t>
  </si>
  <si>
    <t>MIES-CZ-2-DDR-2022-7324-M</t>
  </si>
  <si>
    <t>Combustibles</t>
  </si>
  <si>
    <t>001-009-000001490</t>
  </si>
  <si>
    <t>PETROGOLDEN COMBUSTIBLES CIA. LTDA.</t>
  </si>
  <si>
    <t>Contratación del servicio de abastecimiento de combustible para las unidades vehiculares de la Dirección Distrital 17D11-Mejía-Rumiñahui MIES</t>
  </si>
  <si>
    <t>MIES-CZ-2-DDR-2022-7096-M</t>
  </si>
  <si>
    <t>001-010-000000579</t>
  </si>
  <si>
    <t>SERVICIOS DE TRANSPORTE CON CAMIONETAS DOBLE CABINA MENOR A 3,5 TONELADAS CON CONDUCTOR</t>
  </si>
  <si>
    <t>COOPERATIVA DE TRANSPORTE EN CAMIONETAS PLAZA CIVICA</t>
  </si>
  <si>
    <t>Servicio de transporte terrestre para movilización del equipo técnico de unidad de inclusión económica</t>
  </si>
  <si>
    <t>MIES-CZ-2-DDR-2022-7325-M</t>
  </si>
  <si>
    <t xml:space="preserve">  001-100-000000080</t>
  </si>
  <si>
    <t xml:space="preserve">  2022-11-02</t>
  </si>
  <si>
    <t xml:space="preserve">SERVICIO DE MANTENIMIENTO Y REPARACION DE EQUIPO DE OFICINA </t>
  </si>
  <si>
    <t xml:space="preserve">  MURQUINCHO UYAGUARI LIZBETH DEL ROCIO</t>
  </si>
  <si>
    <t>Servicio de mantenimiento preventivo y correctivo con partes y piezas para impresoras de la Dirección 17D11-Mejía Rumiñahui MIES</t>
  </si>
  <si>
    <t>MIES-CZ-2-DDR-2022-7356-M</t>
  </si>
  <si>
    <t xml:space="preserve"> 001-009-000001487</t>
  </si>
  <si>
    <t xml:space="preserve">  PETROGOLDEN COMBUSTIBLES CIA. LTDA.</t>
  </si>
  <si>
    <t>Contratación del servicio de abastecimiento de combustible para unidades vehiculares de la Dirección Distrital 17D11 Mejía Rumiñahui MIES</t>
  </si>
  <si>
    <t>MIES-CZ-2-DDR-2022-7044-M</t>
  </si>
  <si>
    <t>001-001-000000499</t>
  </si>
  <si>
    <t>SERVICIOS DE PRODUCCION DE EVENTOS</t>
  </si>
  <si>
    <t>TIPAN LLUMIQUINGA YADIRA FERNANDA</t>
  </si>
  <si>
    <t>Servicio de contratación de logística para el "encuentro por un ecuador sin desnutrición crónica infantil"</t>
  </si>
  <si>
    <t>MIES-CZ-2-DDR-2022-7691-M</t>
  </si>
  <si>
    <t>COORDINACIÓN ZONAL 2 - MIES</t>
  </si>
  <si>
    <t>001-002-000000101</t>
  </si>
  <si>
    <t>83610.00.1</t>
  </si>
  <si>
    <t>SERVICIOS DE PLANIFICACION, CREACION Y EJECUCION DE LA TOTALIDAD O DE PARTE DE LAS CAMPANAS DE PUBLICIDAD, INCLUIDA LA SELECCION DE LOS MEDIOS DE INFORMACION QUE SE VAN A UTILIZAR, EL DISENO DE ANUNCIOS, ILUSTRACIONES, CARTELES, ETC., CONFECCION DE GUIONE</t>
  </si>
  <si>
    <t>ESPIN VELIN SERVICIOS COMUNICACIONALES CIA. LTDA.</t>
  </si>
  <si>
    <t>CONTRATACIÓN DEL SERVICIO DE PAUTAJE DE CUÑAS RADIALES DE LA CONVOCATORIA A FERIAS INCLUSIVAS DE LA COORDINACIÓN ZONAL 2 MIES</t>
  </si>
  <si>
    <t>MEMORANDO MIES-CZ-2-2022-12079-M CERT 59.</t>
  </si>
  <si>
    <t>001-002-0000012</t>
  </si>
  <si>
    <t>28225.00.1</t>
  </si>
  <si>
    <t>CAMISETA EN PIQUET,CUELLO POLO</t>
  </si>
  <si>
    <t>VILLAVICENCIO ALDAZ LETICIA DEL ROCIO</t>
  </si>
  <si>
    <t>ADQUISICION UNIFORMES ESCOLARES NIÑOS NIÑAS Y ADOLESCENTES SERVICIO ACOGIMIENTO INSTITUCIONAL HILANDO NUESTROS SUEÑOS</t>
  </si>
  <si>
    <t>3220.4</t>
  </si>
  <si>
    <t>SEGÚN MEMORANDO MIES-CZ-2-2022-11981-M cert 197.</t>
  </si>
  <si>
    <t>001-001-000007</t>
  </si>
  <si>
    <t>36990.00.2</t>
  </si>
  <si>
    <t>MATERIAL DIDACTICO PARA EL DESARROLLO Y DESTREZAS</t>
  </si>
  <si>
    <t>IZURIETA ROBLES ANA MONSERRATH</t>
  </si>
  <si>
    <t>ADQUISICIÓN DE MATERIALES DIDÁCTICOS PARA EL PERSONAL TÉCNICO DEL PROYECTO ENVEJECIENDO JUNTOS DE ATENCIÓN DIRECTA DE LA COORDINACIÓN ZONAL 2</t>
  </si>
  <si>
    <t>3220.44</t>
  </si>
  <si>
    <t>SEGÚN MEMORANDO MIES-CZ-2-2022-11232-M CERT 187.</t>
  </si>
  <si>
    <t>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</si>
</sst>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rgb="FF4F4F4F"/>
      <name val="Verdana"/>
      <charset val="134"/>
    </font>
    <font>
      <sz val="11"/>
      <name val="Verdana"/>
      <charset val="134"/>
    </font>
    <font>
      <sz val="12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/>
    <xf numFmtId="0" fontId="6" fillId="0" borderId="0" xfId="0" applyFont="1"/>
    <xf numFmtId="0" fontId="1" fillId="0" borderId="0" xfId="0" applyFont="1" applyBorder="1"/>
    <xf numFmtId="0" fontId="6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"/>
  <sheetViews>
    <sheetView showGridLines="0" topLeftCell="C10" zoomScale="70" zoomScaleNormal="70" workbookViewId="0">
      <selection activeCell="J7" sqref="J7:J15"/>
    </sheetView>
  </sheetViews>
  <sheetFormatPr baseColWidth="10" defaultColWidth="11.42578125" defaultRowHeight="18.75"/>
  <cols>
    <col min="1" max="1" width="7.5703125" style="43" customWidth="1"/>
    <col min="2" max="2" width="28" style="43" customWidth="1"/>
    <col min="3" max="3" width="16.5703125" style="43" customWidth="1"/>
    <col min="4" max="4" width="16.140625" style="43" customWidth="1"/>
    <col min="5" max="5" width="52.28515625" style="43" customWidth="1"/>
    <col min="6" max="6" width="23.85546875" style="43" customWidth="1"/>
    <col min="7" max="7" width="41.85546875" style="43" customWidth="1"/>
    <col min="8" max="8" width="11.5703125" style="43" customWidth="1"/>
    <col min="9" max="9" width="19.28515625" style="43" customWidth="1"/>
    <col min="10" max="10" width="17.140625" style="43" customWidth="1"/>
    <col min="11" max="11" width="37" style="43" customWidth="1"/>
    <col min="12" max="12" width="23.85546875" style="43" customWidth="1"/>
    <col min="13" max="13" width="15.5703125" style="43" customWidth="1"/>
    <col min="14" max="59" width="11.42578125" style="44"/>
    <col min="60" max="16384" width="11.42578125" style="2"/>
  </cols>
  <sheetData>
    <row r="1" spans="1:1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.7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2.5" customHeight="1"/>
    <row r="5" spans="1:1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93.75">
      <c r="A6" s="46" t="s">
        <v>3</v>
      </c>
      <c r="B6" s="46" t="s">
        <v>4</v>
      </c>
      <c r="C6" s="46" t="s">
        <v>5</v>
      </c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</row>
    <row r="7" spans="1:13" ht="30" customHeight="1">
      <c r="A7" s="7">
        <v>1</v>
      </c>
      <c r="B7" s="8">
        <v>1001000000782</v>
      </c>
      <c r="C7" s="9">
        <v>44894</v>
      </c>
      <c r="D7" s="7" t="s">
        <v>16</v>
      </c>
      <c r="E7" s="7" t="s">
        <v>17</v>
      </c>
      <c r="F7" s="7" t="s">
        <v>18</v>
      </c>
      <c r="G7" s="7" t="s">
        <v>19</v>
      </c>
      <c r="H7" s="7">
        <v>1</v>
      </c>
      <c r="I7" s="7">
        <v>1031.67</v>
      </c>
      <c r="J7" s="7">
        <f>H7*I7</f>
        <v>1031.67</v>
      </c>
      <c r="K7" s="7" t="s">
        <v>20</v>
      </c>
      <c r="L7" s="7" t="s">
        <v>21</v>
      </c>
      <c r="M7" s="7"/>
    </row>
    <row r="8" spans="1:13" ht="114">
      <c r="A8" s="10">
        <v>2</v>
      </c>
      <c r="B8" s="11">
        <v>1001000000781</v>
      </c>
      <c r="C8" s="12">
        <v>44894</v>
      </c>
      <c r="D8" s="10" t="s">
        <v>16</v>
      </c>
      <c r="E8" s="10" t="s">
        <v>17</v>
      </c>
      <c r="F8" s="10" t="s">
        <v>18</v>
      </c>
      <c r="G8" s="10" t="s">
        <v>19</v>
      </c>
      <c r="H8" s="10">
        <v>1</v>
      </c>
      <c r="I8" s="10">
        <v>878.76</v>
      </c>
      <c r="J8" s="7">
        <f t="shared" ref="J8:J15" si="0">H8*I8</f>
        <v>878.76</v>
      </c>
      <c r="K8" s="10" t="s">
        <v>22</v>
      </c>
      <c r="L8" s="10" t="s">
        <v>21</v>
      </c>
      <c r="M8" s="10"/>
    </row>
    <row r="9" spans="1:13" ht="114">
      <c r="A9" s="7">
        <v>3</v>
      </c>
      <c r="B9" s="8" t="s">
        <v>23</v>
      </c>
      <c r="C9" s="9">
        <v>44893</v>
      </c>
      <c r="D9" s="7" t="s">
        <v>16</v>
      </c>
      <c r="E9" s="7" t="s">
        <v>17</v>
      </c>
      <c r="F9" s="7" t="s">
        <v>18</v>
      </c>
      <c r="G9" s="7" t="s">
        <v>24</v>
      </c>
      <c r="H9" s="7">
        <v>1</v>
      </c>
      <c r="I9" s="7">
        <v>489.33</v>
      </c>
      <c r="J9" s="7">
        <f t="shared" si="0"/>
        <v>489.33</v>
      </c>
      <c r="K9" s="7" t="s">
        <v>25</v>
      </c>
      <c r="L9" s="7" t="s">
        <v>21</v>
      </c>
      <c r="M9" s="7"/>
    </row>
    <row r="10" spans="1:13" ht="114">
      <c r="A10" s="10">
        <v>4</v>
      </c>
      <c r="B10" s="11" t="s">
        <v>26</v>
      </c>
      <c r="C10" s="12">
        <v>44893</v>
      </c>
      <c r="D10" s="10" t="s">
        <v>16</v>
      </c>
      <c r="E10" s="10" t="s">
        <v>17</v>
      </c>
      <c r="F10" s="10" t="s">
        <v>18</v>
      </c>
      <c r="G10" s="10" t="s">
        <v>27</v>
      </c>
      <c r="H10" s="10">
        <v>1</v>
      </c>
      <c r="I10" s="10">
        <v>377.5</v>
      </c>
      <c r="J10" s="7">
        <f t="shared" si="0"/>
        <v>377.5</v>
      </c>
      <c r="K10" s="10" t="s">
        <v>25</v>
      </c>
      <c r="L10" s="10" t="s">
        <v>21</v>
      </c>
      <c r="M10" s="10"/>
    </row>
    <row r="11" spans="1:13" ht="114">
      <c r="A11" s="7">
        <v>5</v>
      </c>
      <c r="B11" s="8">
        <v>1001000003051</v>
      </c>
      <c r="C11" s="9">
        <v>44882</v>
      </c>
      <c r="D11" s="7" t="s">
        <v>16</v>
      </c>
      <c r="E11" s="7" t="s">
        <v>17</v>
      </c>
      <c r="F11" s="7" t="s">
        <v>18</v>
      </c>
      <c r="G11" s="7" t="s">
        <v>28</v>
      </c>
      <c r="H11" s="7">
        <v>1</v>
      </c>
      <c r="I11" s="7">
        <v>61.25</v>
      </c>
      <c r="J11" s="7">
        <f t="shared" si="0"/>
        <v>61.25</v>
      </c>
      <c r="K11" s="7" t="s">
        <v>29</v>
      </c>
      <c r="L11" s="7" t="s">
        <v>21</v>
      </c>
      <c r="M11" s="7"/>
    </row>
    <row r="12" spans="1:13" ht="114">
      <c r="A12" s="10">
        <v>6</v>
      </c>
      <c r="B12" s="11">
        <v>1001000003050</v>
      </c>
      <c r="C12" s="12">
        <v>44882</v>
      </c>
      <c r="D12" s="10" t="s">
        <v>16</v>
      </c>
      <c r="E12" s="10" t="s">
        <v>17</v>
      </c>
      <c r="F12" s="10" t="s">
        <v>18</v>
      </c>
      <c r="G12" s="10" t="s">
        <v>30</v>
      </c>
      <c r="H12" s="10">
        <v>1</v>
      </c>
      <c r="I12" s="10">
        <v>29.14</v>
      </c>
      <c r="J12" s="7">
        <f t="shared" si="0"/>
        <v>29.14</v>
      </c>
      <c r="K12" s="10" t="s">
        <v>29</v>
      </c>
      <c r="L12" s="10" t="s">
        <v>21</v>
      </c>
      <c r="M12" s="10"/>
    </row>
    <row r="13" spans="1:13" ht="85.5">
      <c r="A13" s="7">
        <v>7</v>
      </c>
      <c r="B13" s="8">
        <v>10010000000033</v>
      </c>
      <c r="C13" s="9">
        <v>44879</v>
      </c>
      <c r="D13" s="7" t="s">
        <v>31</v>
      </c>
      <c r="E13" s="7" t="s">
        <v>32</v>
      </c>
      <c r="F13" s="7" t="s">
        <v>33</v>
      </c>
      <c r="G13" s="7" t="s">
        <v>34</v>
      </c>
      <c r="H13" s="7">
        <v>1</v>
      </c>
      <c r="I13" s="7">
        <v>4000</v>
      </c>
      <c r="J13" s="7">
        <f t="shared" si="0"/>
        <v>4000</v>
      </c>
      <c r="K13" s="7" t="s">
        <v>35</v>
      </c>
      <c r="L13" s="7" t="s">
        <v>36</v>
      </c>
      <c r="M13" s="7"/>
    </row>
    <row r="14" spans="1:13" ht="71.25">
      <c r="A14" s="10">
        <v>8</v>
      </c>
      <c r="B14" s="11">
        <v>1001000000002</v>
      </c>
      <c r="C14" s="12">
        <v>44876</v>
      </c>
      <c r="D14" s="10" t="s">
        <v>37</v>
      </c>
      <c r="E14" s="10" t="s">
        <v>38</v>
      </c>
      <c r="F14" s="10" t="s">
        <v>39</v>
      </c>
      <c r="G14" s="10" t="s">
        <v>40</v>
      </c>
      <c r="H14" s="10">
        <v>1</v>
      </c>
      <c r="I14" s="10">
        <v>1750</v>
      </c>
      <c r="J14" s="7">
        <f t="shared" si="0"/>
        <v>1750</v>
      </c>
      <c r="K14" s="10" t="s">
        <v>41</v>
      </c>
      <c r="L14" s="10" t="s">
        <v>42</v>
      </c>
      <c r="M14" s="10"/>
    </row>
    <row r="15" spans="1:13" ht="71.25">
      <c r="A15" s="7">
        <v>9</v>
      </c>
      <c r="B15" s="8">
        <v>10010000590</v>
      </c>
      <c r="C15" s="9">
        <v>44876</v>
      </c>
      <c r="D15" s="7" t="s">
        <v>43</v>
      </c>
      <c r="E15" s="7" t="s">
        <v>44</v>
      </c>
      <c r="F15" s="7" t="s">
        <v>45</v>
      </c>
      <c r="G15" s="7" t="s">
        <v>46</v>
      </c>
      <c r="H15" s="7">
        <v>1</v>
      </c>
      <c r="I15" s="7">
        <v>550</v>
      </c>
      <c r="J15" s="7">
        <f t="shared" si="0"/>
        <v>550</v>
      </c>
      <c r="K15" s="7" t="s">
        <v>47</v>
      </c>
      <c r="L15" s="7" t="s">
        <v>42</v>
      </c>
      <c r="M15" s="47"/>
    </row>
    <row r="16" spans="1:13">
      <c r="J16" s="43">
        <f>SUM(J7:J15)</f>
        <v>9167.65</v>
      </c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opLeftCell="A18" zoomScale="78" zoomScaleNormal="78" workbookViewId="0">
      <selection activeCell="A7" sqref="A7:M23"/>
    </sheetView>
  </sheetViews>
  <sheetFormatPr baseColWidth="10" defaultColWidth="11.42578125" defaultRowHeight="15.75"/>
  <cols>
    <col min="1" max="1" width="11.5703125" style="2" customWidth="1"/>
    <col min="2" max="2" width="21.5703125" style="2" customWidth="1"/>
    <col min="3" max="3" width="16.5703125" style="2" customWidth="1"/>
    <col min="4" max="4" width="15" style="2" customWidth="1"/>
    <col min="5" max="5" width="22.5703125" style="2" customWidth="1"/>
    <col min="6" max="6" width="31.140625" style="2" customWidth="1"/>
    <col min="7" max="7" width="28.5703125" style="2" customWidth="1"/>
    <col min="8" max="8" width="11.5703125" style="2" customWidth="1"/>
    <col min="9" max="9" width="14.85546875" style="2" customWidth="1"/>
    <col min="10" max="10" width="12.7109375" style="2" customWidth="1"/>
    <col min="11" max="11" width="20.42578125" style="2" customWidth="1"/>
    <col min="12" max="12" width="20.28515625" style="2" customWidth="1"/>
    <col min="13" max="13" width="34.5703125" style="2" customWidth="1"/>
    <col min="14" max="16384" width="11.42578125" style="2"/>
  </cols>
  <sheetData>
    <row r="1" spans="1:1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6" spans="1:13" ht="47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25" t="s">
        <v>11</v>
      </c>
      <c r="J6" s="25" t="s">
        <v>12</v>
      </c>
      <c r="K6" s="5" t="s">
        <v>13</v>
      </c>
      <c r="L6" s="5" t="s">
        <v>14</v>
      </c>
      <c r="M6" s="5" t="s">
        <v>15</v>
      </c>
    </row>
    <row r="7" spans="1:13" ht="63">
      <c r="A7" s="15">
        <v>1</v>
      </c>
      <c r="B7" s="13" t="s">
        <v>49</v>
      </c>
      <c r="C7" s="14" t="s">
        <v>50</v>
      </c>
      <c r="D7" s="13">
        <v>351400019</v>
      </c>
      <c r="E7" s="13" t="s">
        <v>51</v>
      </c>
      <c r="F7" s="15" t="s">
        <v>52</v>
      </c>
      <c r="G7" s="16" t="s">
        <v>53</v>
      </c>
      <c r="H7" s="40">
        <v>20</v>
      </c>
      <c r="I7" s="40">
        <v>0.52</v>
      </c>
      <c r="J7" s="41">
        <f>H7*I7</f>
        <v>10.4</v>
      </c>
      <c r="K7" s="16" t="s">
        <v>54</v>
      </c>
      <c r="L7" s="16" t="s">
        <v>55</v>
      </c>
      <c r="M7" s="15" t="s">
        <v>56</v>
      </c>
    </row>
    <row r="8" spans="1:13" ht="63">
      <c r="A8" s="15">
        <v>2</v>
      </c>
      <c r="B8" s="13" t="s">
        <v>49</v>
      </c>
      <c r="C8" s="14" t="s">
        <v>50</v>
      </c>
      <c r="D8" s="13">
        <v>326000112</v>
      </c>
      <c r="E8" s="13" t="s">
        <v>57</v>
      </c>
      <c r="F8" s="15" t="s">
        <v>52</v>
      </c>
      <c r="G8" s="16" t="s">
        <v>53</v>
      </c>
      <c r="H8" s="40">
        <v>100</v>
      </c>
      <c r="I8" s="40">
        <v>1.4</v>
      </c>
      <c r="J8" s="41">
        <f t="shared" ref="J8:J23" si="0">H8*I8</f>
        <v>140</v>
      </c>
      <c r="K8" s="16" t="s">
        <v>54</v>
      </c>
      <c r="L8" s="16" t="s">
        <v>55</v>
      </c>
      <c r="M8" s="15" t="s">
        <v>56</v>
      </c>
    </row>
    <row r="9" spans="1:13" ht="63">
      <c r="A9" s="15">
        <v>3</v>
      </c>
      <c r="B9" s="13" t="s">
        <v>49</v>
      </c>
      <c r="C9" s="14" t="s">
        <v>50</v>
      </c>
      <c r="D9" s="13">
        <v>449142321</v>
      </c>
      <c r="E9" s="13" t="s">
        <v>58</v>
      </c>
      <c r="F9" s="15" t="s">
        <v>52</v>
      </c>
      <c r="G9" s="16" t="s">
        <v>53</v>
      </c>
      <c r="H9" s="40">
        <v>10</v>
      </c>
      <c r="I9" s="40">
        <v>13.9</v>
      </c>
      <c r="J9" s="41">
        <f t="shared" si="0"/>
        <v>139</v>
      </c>
      <c r="K9" s="16" t="s">
        <v>54</v>
      </c>
      <c r="L9" s="16" t="s">
        <v>55</v>
      </c>
      <c r="M9" s="15" t="s">
        <v>56</v>
      </c>
    </row>
    <row r="10" spans="1:13" ht="63">
      <c r="A10" s="15">
        <v>4</v>
      </c>
      <c r="B10" s="13" t="s">
        <v>49</v>
      </c>
      <c r="C10" s="14" t="s">
        <v>50</v>
      </c>
      <c r="D10" s="13">
        <v>389110016</v>
      </c>
      <c r="E10" s="13" t="s">
        <v>59</v>
      </c>
      <c r="F10" s="15" t="s">
        <v>52</v>
      </c>
      <c r="G10" s="16" t="s">
        <v>53</v>
      </c>
      <c r="H10" s="40">
        <v>60</v>
      </c>
      <c r="I10" s="40">
        <v>0.16</v>
      </c>
      <c r="J10" s="41">
        <f t="shared" si="0"/>
        <v>9.6</v>
      </c>
      <c r="K10" s="16" t="s">
        <v>54</v>
      </c>
      <c r="L10" s="16" t="s">
        <v>55</v>
      </c>
      <c r="M10" s="15" t="s">
        <v>56</v>
      </c>
    </row>
    <row r="11" spans="1:13" ht="63">
      <c r="A11" s="15">
        <v>5</v>
      </c>
      <c r="B11" s="13" t="s">
        <v>49</v>
      </c>
      <c r="C11" s="14" t="s">
        <v>50</v>
      </c>
      <c r="D11" s="17">
        <v>389110015</v>
      </c>
      <c r="E11" s="17" t="s">
        <v>60</v>
      </c>
      <c r="F11" s="15" t="s">
        <v>52</v>
      </c>
      <c r="G11" s="16" t="s">
        <v>53</v>
      </c>
      <c r="H11" s="40">
        <v>60</v>
      </c>
      <c r="I11" s="40">
        <v>0.16</v>
      </c>
      <c r="J11" s="41">
        <f t="shared" si="0"/>
        <v>9.6</v>
      </c>
      <c r="K11" s="16" t="s">
        <v>54</v>
      </c>
      <c r="L11" s="16" t="s">
        <v>55</v>
      </c>
      <c r="M11" s="15" t="s">
        <v>56</v>
      </c>
    </row>
    <row r="12" spans="1:13" ht="63">
      <c r="A12" s="15">
        <v>6</v>
      </c>
      <c r="B12" s="13" t="s">
        <v>49</v>
      </c>
      <c r="C12" s="14" t="s">
        <v>50</v>
      </c>
      <c r="D12" s="17">
        <v>389110011</v>
      </c>
      <c r="E12" s="17" t="s">
        <v>61</v>
      </c>
      <c r="F12" s="15" t="s">
        <v>52</v>
      </c>
      <c r="G12" s="16" t="s">
        <v>53</v>
      </c>
      <c r="H12" s="40">
        <v>240</v>
      </c>
      <c r="I12" s="40">
        <v>0.16</v>
      </c>
      <c r="J12" s="41">
        <f t="shared" si="0"/>
        <v>38.4</v>
      </c>
      <c r="K12" s="16" t="s">
        <v>54</v>
      </c>
      <c r="L12" s="16" t="s">
        <v>55</v>
      </c>
      <c r="M12" s="15" t="s">
        <v>56</v>
      </c>
    </row>
    <row r="13" spans="1:13" ht="63">
      <c r="A13" s="15">
        <v>7</v>
      </c>
      <c r="B13" s="13" t="s">
        <v>49</v>
      </c>
      <c r="C13" s="14" t="s">
        <v>50</v>
      </c>
      <c r="D13" s="17">
        <v>321290418</v>
      </c>
      <c r="E13" s="17" t="s">
        <v>62</v>
      </c>
      <c r="F13" s="15" t="s">
        <v>52</v>
      </c>
      <c r="G13" s="16" t="s">
        <v>53</v>
      </c>
      <c r="H13" s="40">
        <v>500</v>
      </c>
      <c r="I13" s="40">
        <v>4.38</v>
      </c>
      <c r="J13" s="41">
        <f t="shared" si="0"/>
        <v>2190</v>
      </c>
      <c r="K13" s="16" t="s">
        <v>54</v>
      </c>
      <c r="L13" s="16" t="s">
        <v>55</v>
      </c>
      <c r="M13" s="15" t="s">
        <v>56</v>
      </c>
    </row>
    <row r="14" spans="1:13" ht="252">
      <c r="A14" s="15">
        <v>8</v>
      </c>
      <c r="B14" s="15" t="s">
        <v>63</v>
      </c>
      <c r="C14" s="18">
        <v>44874</v>
      </c>
      <c r="D14" s="19">
        <v>871410011</v>
      </c>
      <c r="E14" s="16" t="s">
        <v>17</v>
      </c>
      <c r="F14" s="15" t="s">
        <v>64</v>
      </c>
      <c r="G14" s="16" t="s">
        <v>65</v>
      </c>
      <c r="H14" s="40">
        <v>1</v>
      </c>
      <c r="I14" s="40">
        <v>233.5</v>
      </c>
      <c r="J14" s="41">
        <f t="shared" si="0"/>
        <v>233.5</v>
      </c>
      <c r="K14" s="16" t="s">
        <v>66</v>
      </c>
      <c r="L14" s="16" t="s">
        <v>42</v>
      </c>
      <c r="M14" s="15" t="s">
        <v>56</v>
      </c>
    </row>
    <row r="15" spans="1:13" ht="252">
      <c r="A15" s="15">
        <v>9</v>
      </c>
      <c r="B15" s="15" t="s">
        <v>67</v>
      </c>
      <c r="C15" s="18" t="s">
        <v>68</v>
      </c>
      <c r="D15" s="16">
        <v>871410011</v>
      </c>
      <c r="E15" s="16" t="s">
        <v>69</v>
      </c>
      <c r="F15" s="15" t="s">
        <v>64</v>
      </c>
      <c r="G15" s="16" t="s">
        <v>70</v>
      </c>
      <c r="H15" s="40">
        <v>1</v>
      </c>
      <c r="I15" s="40">
        <v>204</v>
      </c>
      <c r="J15" s="41">
        <f t="shared" si="0"/>
        <v>204</v>
      </c>
      <c r="K15" s="30" t="s">
        <v>66</v>
      </c>
      <c r="L15" s="16" t="s">
        <v>42</v>
      </c>
      <c r="M15" s="15" t="s">
        <v>56</v>
      </c>
    </row>
    <row r="16" spans="1:13" ht="94.5">
      <c r="A16" s="15">
        <v>10</v>
      </c>
      <c r="B16" s="15" t="s">
        <v>71</v>
      </c>
      <c r="C16" s="18">
        <v>44874</v>
      </c>
      <c r="D16" s="16">
        <v>321290418</v>
      </c>
      <c r="E16" s="16" t="s">
        <v>62</v>
      </c>
      <c r="F16" s="15" t="s">
        <v>72</v>
      </c>
      <c r="G16" s="16" t="s">
        <v>73</v>
      </c>
      <c r="H16" s="40">
        <v>65</v>
      </c>
      <c r="I16" s="40">
        <v>4.3499999999999996</v>
      </c>
      <c r="J16" s="41">
        <f t="shared" si="0"/>
        <v>282.75</v>
      </c>
      <c r="K16" s="16" t="s">
        <v>74</v>
      </c>
      <c r="L16" s="16" t="s">
        <v>55</v>
      </c>
      <c r="M16" s="15" t="s">
        <v>56</v>
      </c>
    </row>
    <row r="17" spans="1:13" ht="63">
      <c r="A17" s="15">
        <v>11</v>
      </c>
      <c r="B17" s="15" t="s">
        <v>75</v>
      </c>
      <c r="C17" s="18">
        <v>44874</v>
      </c>
      <c r="D17" s="16">
        <v>439230011</v>
      </c>
      <c r="E17" s="16" t="s">
        <v>76</v>
      </c>
      <c r="F17" s="15" t="s">
        <v>77</v>
      </c>
      <c r="G17" s="16" t="s">
        <v>78</v>
      </c>
      <c r="H17" s="40">
        <v>1</v>
      </c>
      <c r="I17" s="40">
        <v>70</v>
      </c>
      <c r="J17" s="41">
        <f t="shared" si="0"/>
        <v>70</v>
      </c>
      <c r="K17" s="16" t="s">
        <v>79</v>
      </c>
      <c r="L17" s="16" t="s">
        <v>42</v>
      </c>
      <c r="M17" s="15" t="s">
        <v>56</v>
      </c>
    </row>
    <row r="18" spans="1:13" ht="63">
      <c r="A18" s="15">
        <v>12</v>
      </c>
      <c r="B18" s="15" t="s">
        <v>80</v>
      </c>
      <c r="C18" s="18" t="s">
        <v>81</v>
      </c>
      <c r="D18" s="16">
        <v>333100011</v>
      </c>
      <c r="E18" s="16" t="s">
        <v>82</v>
      </c>
      <c r="F18" s="15" t="s">
        <v>83</v>
      </c>
      <c r="G18" s="16" t="s">
        <v>84</v>
      </c>
      <c r="H18" s="40">
        <v>1</v>
      </c>
      <c r="I18" s="40">
        <v>81.25</v>
      </c>
      <c r="J18" s="41">
        <f t="shared" si="0"/>
        <v>81.25</v>
      </c>
      <c r="K18" s="16" t="s">
        <v>85</v>
      </c>
      <c r="L18" s="16" t="s">
        <v>86</v>
      </c>
      <c r="M18" s="15" t="s">
        <v>56</v>
      </c>
    </row>
    <row r="19" spans="1:13" ht="94.5">
      <c r="A19" s="15">
        <v>13</v>
      </c>
      <c r="B19" s="15" t="s">
        <v>87</v>
      </c>
      <c r="C19" s="18">
        <v>44872</v>
      </c>
      <c r="D19" s="16">
        <v>333100011</v>
      </c>
      <c r="E19" s="16" t="s">
        <v>82</v>
      </c>
      <c r="F19" s="15" t="s">
        <v>88</v>
      </c>
      <c r="G19" s="16" t="s">
        <v>89</v>
      </c>
      <c r="H19" s="40">
        <v>1</v>
      </c>
      <c r="I19" s="40">
        <v>293.36</v>
      </c>
      <c r="J19" s="41">
        <f t="shared" si="0"/>
        <v>293.36</v>
      </c>
      <c r="K19" s="16" t="s">
        <v>90</v>
      </c>
      <c r="L19" s="16" t="s">
        <v>86</v>
      </c>
      <c r="M19" s="15" t="s">
        <v>56</v>
      </c>
    </row>
    <row r="20" spans="1:13" ht="94.5">
      <c r="A20" s="15">
        <v>14</v>
      </c>
      <c r="B20" s="15" t="s">
        <v>91</v>
      </c>
      <c r="C20" s="18">
        <v>44867</v>
      </c>
      <c r="D20" s="16">
        <v>641000023</v>
      </c>
      <c r="E20" s="16" t="s">
        <v>92</v>
      </c>
      <c r="F20" s="15" t="s">
        <v>93</v>
      </c>
      <c r="G20" s="16" t="s">
        <v>94</v>
      </c>
      <c r="H20" s="40">
        <v>1</v>
      </c>
      <c r="I20" s="40">
        <v>784</v>
      </c>
      <c r="J20" s="41">
        <f t="shared" si="0"/>
        <v>784</v>
      </c>
      <c r="K20" s="16" t="s">
        <v>95</v>
      </c>
      <c r="L20" s="16" t="s">
        <v>42</v>
      </c>
      <c r="M20" s="15" t="s">
        <v>56</v>
      </c>
    </row>
    <row r="21" spans="1:13" ht="94.5">
      <c r="A21" s="15">
        <v>15</v>
      </c>
      <c r="B21" s="15" t="s">
        <v>96</v>
      </c>
      <c r="C21" s="18" t="s">
        <v>97</v>
      </c>
      <c r="D21" s="16">
        <v>871200012</v>
      </c>
      <c r="E21" s="16" t="s">
        <v>98</v>
      </c>
      <c r="F21" s="15" t="s">
        <v>99</v>
      </c>
      <c r="G21" s="16" t="s">
        <v>100</v>
      </c>
      <c r="H21" s="40">
        <v>1</v>
      </c>
      <c r="I21" s="40">
        <v>960</v>
      </c>
      <c r="J21" s="41">
        <f t="shared" si="0"/>
        <v>960</v>
      </c>
      <c r="K21" s="16" t="s">
        <v>101</v>
      </c>
      <c r="L21" s="16" t="s">
        <v>42</v>
      </c>
      <c r="M21" s="15" t="s">
        <v>56</v>
      </c>
    </row>
    <row r="22" spans="1:13" ht="94.5">
      <c r="A22" s="15">
        <v>16</v>
      </c>
      <c r="B22" s="15" t="s">
        <v>102</v>
      </c>
      <c r="C22" s="18">
        <v>44866</v>
      </c>
      <c r="D22" s="16">
        <v>333100011</v>
      </c>
      <c r="E22" s="16" t="s">
        <v>82</v>
      </c>
      <c r="F22" s="15" t="s">
        <v>103</v>
      </c>
      <c r="G22" s="16" t="s">
        <v>104</v>
      </c>
      <c r="H22" s="40">
        <v>1</v>
      </c>
      <c r="I22" s="40">
        <v>396.77</v>
      </c>
      <c r="J22" s="41">
        <f t="shared" si="0"/>
        <v>396.77</v>
      </c>
      <c r="K22" s="16" t="s">
        <v>105</v>
      </c>
      <c r="L22" s="16" t="s">
        <v>86</v>
      </c>
      <c r="M22" s="15" t="s">
        <v>56</v>
      </c>
    </row>
    <row r="23" spans="1:13" ht="63">
      <c r="A23" s="15">
        <v>17</v>
      </c>
      <c r="B23" s="15" t="s">
        <v>106</v>
      </c>
      <c r="C23" s="18">
        <v>44881</v>
      </c>
      <c r="D23" s="16">
        <v>962200561</v>
      </c>
      <c r="E23" s="16" t="s">
        <v>107</v>
      </c>
      <c r="F23" s="15" t="s">
        <v>108</v>
      </c>
      <c r="G23" s="16" t="s">
        <v>109</v>
      </c>
      <c r="H23" s="40">
        <v>1</v>
      </c>
      <c r="I23" s="40">
        <v>3036</v>
      </c>
      <c r="J23" s="41">
        <f t="shared" si="0"/>
        <v>3036</v>
      </c>
      <c r="K23" s="16" t="s">
        <v>110</v>
      </c>
      <c r="L23" s="16" t="s">
        <v>42</v>
      </c>
      <c r="M23" s="15" t="s">
        <v>56</v>
      </c>
    </row>
    <row r="24" spans="1:13">
      <c r="J24" s="42">
        <f>SUM(J7:J23)</f>
        <v>8878.630000000001</v>
      </c>
    </row>
  </sheetData>
  <autoFilter ref="A6:M24"/>
  <mergeCells count="3">
    <mergeCell ref="A1:M1"/>
    <mergeCell ref="A2:M2"/>
    <mergeCell ref="A3:M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C1" zoomScale="70" zoomScaleNormal="70" workbookViewId="0">
      <selection activeCell="A7" sqref="A7:L9"/>
    </sheetView>
  </sheetViews>
  <sheetFormatPr baseColWidth="10" defaultColWidth="11" defaultRowHeight="15"/>
  <cols>
    <col min="1" max="1" width="11.5703125" customWidth="1"/>
    <col min="2" max="2" width="18.42578125" customWidth="1"/>
    <col min="3" max="3" width="14.7109375" customWidth="1"/>
    <col min="4" max="4" width="17.5703125" customWidth="1"/>
    <col min="5" max="5" width="65.28515625" style="34" customWidth="1"/>
    <col min="6" max="6" width="20.7109375" customWidth="1"/>
    <col min="7" max="7" width="48.5703125" customWidth="1"/>
    <col min="8" max="9" width="11.5703125" customWidth="1"/>
    <col min="10" max="10" width="15.42578125" style="35" customWidth="1"/>
    <col min="11" max="11" width="24.85546875" customWidth="1"/>
    <col min="12" max="12" width="24.28515625" customWidth="1"/>
    <col min="13" max="13" width="30.7109375" customWidth="1"/>
  </cols>
  <sheetData>
    <row r="1" spans="1:13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7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5" spans="1:13">
      <c r="A5" s="36"/>
      <c r="B5" s="36"/>
      <c r="C5" s="36"/>
      <c r="D5" s="36"/>
      <c r="E5" s="37"/>
      <c r="F5" s="36"/>
      <c r="G5" s="36"/>
      <c r="H5" s="36"/>
      <c r="I5" s="36"/>
      <c r="K5" s="36"/>
      <c r="L5" s="36"/>
      <c r="M5" s="36"/>
    </row>
    <row r="6" spans="1:13" ht="47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</row>
    <row r="7" spans="1:13" ht="85.5">
      <c r="A7" s="20">
        <v>1</v>
      </c>
      <c r="B7" s="20" t="s">
        <v>112</v>
      </c>
      <c r="C7" s="21">
        <v>44893</v>
      </c>
      <c r="D7" s="20" t="s">
        <v>113</v>
      </c>
      <c r="E7" s="20" t="s">
        <v>114</v>
      </c>
      <c r="F7" s="20" t="s">
        <v>115</v>
      </c>
      <c r="G7" s="20" t="s">
        <v>116</v>
      </c>
      <c r="H7" s="20">
        <v>1</v>
      </c>
      <c r="I7" s="20">
        <v>216</v>
      </c>
      <c r="J7" s="38">
        <v>216</v>
      </c>
      <c r="K7" s="20" t="s">
        <v>117</v>
      </c>
      <c r="L7" s="20" t="s">
        <v>42</v>
      </c>
      <c r="M7" s="20"/>
    </row>
    <row r="8" spans="1:13" ht="57">
      <c r="A8" s="22">
        <v>2</v>
      </c>
      <c r="B8" s="22" t="s">
        <v>118</v>
      </c>
      <c r="C8" s="23">
        <v>44893</v>
      </c>
      <c r="D8" s="22" t="s">
        <v>119</v>
      </c>
      <c r="E8" s="22" t="s">
        <v>120</v>
      </c>
      <c r="F8" s="22" t="s">
        <v>121</v>
      </c>
      <c r="G8" s="22" t="s">
        <v>122</v>
      </c>
      <c r="H8" s="22">
        <v>1</v>
      </c>
      <c r="I8" s="22" t="s">
        <v>123</v>
      </c>
      <c r="J8" s="39">
        <v>3220.4</v>
      </c>
      <c r="K8" s="22" t="s">
        <v>124</v>
      </c>
      <c r="L8" s="22" t="s">
        <v>55</v>
      </c>
      <c r="M8" s="22"/>
    </row>
    <row r="9" spans="1:13" ht="71.25">
      <c r="A9" s="20">
        <v>3</v>
      </c>
      <c r="B9" s="20" t="s">
        <v>125</v>
      </c>
      <c r="C9" s="21">
        <v>44875</v>
      </c>
      <c r="D9" s="20" t="s">
        <v>126</v>
      </c>
      <c r="E9" s="20" t="s">
        <v>127</v>
      </c>
      <c r="F9" s="20" t="s">
        <v>128</v>
      </c>
      <c r="G9" s="20" t="s">
        <v>129</v>
      </c>
      <c r="H9" s="20">
        <v>1</v>
      </c>
      <c r="I9" s="20" t="s">
        <v>130</v>
      </c>
      <c r="J9" s="38">
        <v>3220.44</v>
      </c>
      <c r="K9" s="20" t="s">
        <v>131</v>
      </c>
      <c r="L9" s="20" t="s">
        <v>42</v>
      </c>
      <c r="M9" s="28"/>
    </row>
    <row r="10" spans="1:13">
      <c r="J10" s="35">
        <f>SUM(J7:J9)</f>
        <v>6656.84</v>
      </c>
      <c r="K10" s="33"/>
    </row>
  </sheetData>
  <autoFilter ref="A6:M10"/>
  <mergeCells count="3">
    <mergeCell ref="A1:M1"/>
    <mergeCell ref="A2:M2"/>
    <mergeCell ref="A3:M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0" zoomScaleNormal="80" workbookViewId="0">
      <selection sqref="A1:N33"/>
    </sheetView>
  </sheetViews>
  <sheetFormatPr baseColWidth="10" defaultColWidth="11.42578125" defaultRowHeight="15.75"/>
  <cols>
    <col min="1" max="1" width="23.140625" style="2" customWidth="1"/>
    <col min="2" max="2" width="22" style="2" customWidth="1"/>
    <col min="3" max="3" width="21.85546875" style="2" customWidth="1"/>
    <col min="4" max="4" width="18.140625" style="2" customWidth="1"/>
    <col min="5" max="5" width="18.28515625" style="2" customWidth="1"/>
    <col min="6" max="6" width="58" style="2" customWidth="1"/>
    <col min="7" max="8" width="31.5703125" style="2" customWidth="1"/>
    <col min="9" max="9" width="31.5703125" style="3" customWidth="1"/>
    <col min="10" max="10" width="16.42578125" style="4" customWidth="1"/>
    <col min="11" max="11" width="16.5703125" style="3" customWidth="1"/>
    <col min="12" max="12" width="20.85546875" style="2" customWidth="1"/>
    <col min="13" max="13" width="25.85546875" style="2" customWidth="1"/>
    <col min="14" max="14" width="25.140625" style="2" customWidth="1"/>
    <col min="15" max="19" width="11.42578125" style="44"/>
    <col min="20" max="16384" width="11.42578125" style="2"/>
  </cols>
  <sheetData>
    <row r="1" spans="1: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44"/>
    </row>
    <row r="2" spans="1:15">
      <c r="A2" s="52" t="s">
        <v>111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4"/>
    </row>
    <row r="3" spans="1:15" ht="15.75" customHeight="1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44"/>
    </row>
    <row r="4" spans="1:15" ht="31.5">
      <c r="A4" s="5" t="s">
        <v>132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24" t="s">
        <v>11</v>
      </c>
      <c r="K4" s="25" t="s">
        <v>12</v>
      </c>
      <c r="L4" s="5" t="s">
        <v>13</v>
      </c>
      <c r="M4" s="5" t="s">
        <v>14</v>
      </c>
      <c r="N4" s="5" t="s">
        <v>15</v>
      </c>
    </row>
    <row r="5" spans="1:15" ht="142.5">
      <c r="A5" s="6"/>
      <c r="B5" s="7">
        <v>1</v>
      </c>
      <c r="C5" s="8">
        <v>1001000000782</v>
      </c>
      <c r="D5" s="9">
        <v>44894</v>
      </c>
      <c r="E5" s="7" t="s">
        <v>16</v>
      </c>
      <c r="F5" s="7" t="s">
        <v>17</v>
      </c>
      <c r="G5" s="7" t="s">
        <v>18</v>
      </c>
      <c r="H5" s="7" t="s">
        <v>19</v>
      </c>
      <c r="I5" s="26">
        <v>1</v>
      </c>
      <c r="J5" s="26">
        <v>1031.67</v>
      </c>
      <c r="K5" s="26">
        <v>1031.67</v>
      </c>
      <c r="L5" s="7" t="s">
        <v>20</v>
      </c>
      <c r="M5" s="7" t="s">
        <v>21</v>
      </c>
      <c r="N5" s="20"/>
    </row>
    <row r="6" spans="1:15" ht="142.5" customHeight="1">
      <c r="A6" s="6"/>
      <c r="B6" s="10">
        <v>2</v>
      </c>
      <c r="C6" s="11">
        <v>1001000000781</v>
      </c>
      <c r="D6" s="12">
        <v>44894</v>
      </c>
      <c r="E6" s="10" t="s">
        <v>16</v>
      </c>
      <c r="F6" s="10" t="s">
        <v>17</v>
      </c>
      <c r="G6" s="10" t="s">
        <v>18</v>
      </c>
      <c r="H6" s="10" t="s">
        <v>19</v>
      </c>
      <c r="I6" s="27">
        <v>1</v>
      </c>
      <c r="J6" s="27">
        <v>878.76</v>
      </c>
      <c r="K6" s="27">
        <v>878.76</v>
      </c>
      <c r="L6" s="10" t="s">
        <v>22</v>
      </c>
      <c r="M6" s="10" t="s">
        <v>21</v>
      </c>
      <c r="N6" s="22"/>
    </row>
    <row r="7" spans="1:15" ht="142.5" customHeight="1">
      <c r="A7" s="6"/>
      <c r="B7" s="7">
        <v>3</v>
      </c>
      <c r="C7" s="8" t="s">
        <v>23</v>
      </c>
      <c r="D7" s="9">
        <v>44893</v>
      </c>
      <c r="E7" s="7" t="s">
        <v>16</v>
      </c>
      <c r="F7" s="7" t="s">
        <v>17</v>
      </c>
      <c r="G7" s="7" t="s">
        <v>18</v>
      </c>
      <c r="H7" s="7" t="s">
        <v>24</v>
      </c>
      <c r="I7" s="26">
        <v>1</v>
      </c>
      <c r="J7" s="26">
        <v>489.33</v>
      </c>
      <c r="K7" s="26">
        <v>489.33</v>
      </c>
      <c r="L7" s="7" t="s">
        <v>25</v>
      </c>
      <c r="M7" s="7" t="s">
        <v>21</v>
      </c>
      <c r="N7" s="28"/>
    </row>
    <row r="8" spans="1:15" ht="142.5" customHeight="1">
      <c r="A8" s="6"/>
      <c r="B8" s="10">
        <v>4</v>
      </c>
      <c r="C8" s="11" t="s">
        <v>26</v>
      </c>
      <c r="D8" s="12">
        <v>44893</v>
      </c>
      <c r="E8" s="10" t="s">
        <v>16</v>
      </c>
      <c r="F8" s="10" t="s">
        <v>17</v>
      </c>
      <c r="G8" s="10" t="s">
        <v>18</v>
      </c>
      <c r="H8" s="10" t="s">
        <v>27</v>
      </c>
      <c r="I8" s="27">
        <v>1</v>
      </c>
      <c r="J8" s="27">
        <v>377.5</v>
      </c>
      <c r="K8" s="27">
        <v>377.5</v>
      </c>
      <c r="L8" s="10" t="s">
        <v>25</v>
      </c>
      <c r="M8" s="10" t="s">
        <v>21</v>
      </c>
      <c r="N8" s="17"/>
    </row>
    <row r="9" spans="1:15" ht="142.5" customHeight="1">
      <c r="A9" s="6"/>
      <c r="B9" s="7">
        <v>5</v>
      </c>
      <c r="C9" s="8">
        <v>1001000003051</v>
      </c>
      <c r="D9" s="9">
        <v>44882</v>
      </c>
      <c r="E9" s="7" t="s">
        <v>16</v>
      </c>
      <c r="F9" s="7" t="s">
        <v>17</v>
      </c>
      <c r="G9" s="7" t="s">
        <v>18</v>
      </c>
      <c r="H9" s="7" t="s">
        <v>28</v>
      </c>
      <c r="I9" s="26">
        <v>1</v>
      </c>
      <c r="J9" s="26">
        <v>61.25</v>
      </c>
      <c r="K9" s="26">
        <v>61.25</v>
      </c>
      <c r="L9" s="7" t="s">
        <v>29</v>
      </c>
      <c r="M9" s="7" t="s">
        <v>21</v>
      </c>
      <c r="N9" s="13"/>
      <c r="O9" s="51"/>
    </row>
    <row r="10" spans="1:15" ht="142.5" customHeight="1">
      <c r="A10" s="6"/>
      <c r="B10" s="10">
        <v>6</v>
      </c>
      <c r="C10" s="11">
        <v>1001000003050</v>
      </c>
      <c r="D10" s="12">
        <v>44882</v>
      </c>
      <c r="E10" s="10" t="s">
        <v>16</v>
      </c>
      <c r="F10" s="10" t="s">
        <v>17</v>
      </c>
      <c r="G10" s="10" t="s">
        <v>18</v>
      </c>
      <c r="H10" s="10" t="s">
        <v>30</v>
      </c>
      <c r="I10" s="27">
        <v>1</v>
      </c>
      <c r="J10" s="27">
        <v>29.14</v>
      </c>
      <c r="K10" s="27">
        <v>29.14</v>
      </c>
      <c r="L10" s="10" t="s">
        <v>29</v>
      </c>
      <c r="M10" s="10" t="s">
        <v>21</v>
      </c>
      <c r="N10" s="13"/>
      <c r="O10" s="51"/>
    </row>
    <row r="11" spans="1:15" ht="142.5" customHeight="1">
      <c r="A11" s="6"/>
      <c r="B11" s="7">
        <v>7</v>
      </c>
      <c r="C11" s="8">
        <v>10010000000033</v>
      </c>
      <c r="D11" s="9">
        <v>44879</v>
      </c>
      <c r="E11" s="7" t="s">
        <v>31</v>
      </c>
      <c r="F11" s="7" t="s">
        <v>32</v>
      </c>
      <c r="G11" s="7" t="s">
        <v>33</v>
      </c>
      <c r="H11" s="7" t="s">
        <v>34</v>
      </c>
      <c r="I11" s="26">
        <v>1</v>
      </c>
      <c r="J11" s="26">
        <v>4000</v>
      </c>
      <c r="K11" s="26">
        <v>4000</v>
      </c>
      <c r="L11" s="7" t="s">
        <v>35</v>
      </c>
      <c r="M11" s="7" t="s">
        <v>36</v>
      </c>
      <c r="N11" s="13"/>
      <c r="O11" s="51"/>
    </row>
    <row r="12" spans="1:15" ht="142.5" customHeight="1">
      <c r="A12" s="6"/>
      <c r="B12" s="10">
        <v>8</v>
      </c>
      <c r="C12" s="11">
        <v>1001000000002</v>
      </c>
      <c r="D12" s="12">
        <v>44876</v>
      </c>
      <c r="E12" s="10" t="s">
        <v>37</v>
      </c>
      <c r="F12" s="10" t="s">
        <v>38</v>
      </c>
      <c r="G12" s="10" t="s">
        <v>39</v>
      </c>
      <c r="H12" s="10" t="s">
        <v>40</v>
      </c>
      <c r="I12" s="27">
        <v>1</v>
      </c>
      <c r="J12" s="27">
        <v>1750</v>
      </c>
      <c r="K12" s="27">
        <v>1750</v>
      </c>
      <c r="L12" s="10" t="s">
        <v>41</v>
      </c>
      <c r="M12" s="10" t="s">
        <v>42</v>
      </c>
      <c r="N12" s="13"/>
      <c r="O12" s="51"/>
    </row>
    <row r="13" spans="1:15" ht="142.5" customHeight="1">
      <c r="A13" s="6"/>
      <c r="B13" s="7">
        <v>9</v>
      </c>
      <c r="C13" s="8">
        <v>10010000590</v>
      </c>
      <c r="D13" s="9">
        <v>44876</v>
      </c>
      <c r="E13" s="7" t="s">
        <v>43</v>
      </c>
      <c r="F13" s="7" t="s">
        <v>44</v>
      </c>
      <c r="G13" s="7" t="s">
        <v>45</v>
      </c>
      <c r="H13" s="7" t="s">
        <v>46</v>
      </c>
      <c r="I13" s="26">
        <v>1</v>
      </c>
      <c r="J13" s="26">
        <v>550</v>
      </c>
      <c r="K13" s="26">
        <v>550</v>
      </c>
      <c r="L13" s="7" t="s">
        <v>47</v>
      </c>
      <c r="M13" s="7" t="s">
        <v>42</v>
      </c>
      <c r="N13" s="13"/>
      <c r="O13" s="51"/>
    </row>
    <row r="14" spans="1:15" ht="142.5" customHeight="1">
      <c r="A14" s="6"/>
      <c r="B14" s="7">
        <v>10</v>
      </c>
      <c r="C14" s="13" t="s">
        <v>49</v>
      </c>
      <c r="D14" s="14" t="s">
        <v>50</v>
      </c>
      <c r="E14" s="13">
        <v>351400019</v>
      </c>
      <c r="F14" s="13" t="s">
        <v>51</v>
      </c>
      <c r="G14" s="15" t="s">
        <v>52</v>
      </c>
      <c r="H14" s="16" t="s">
        <v>53</v>
      </c>
      <c r="I14" s="29">
        <v>20</v>
      </c>
      <c r="J14" s="29">
        <v>0.52</v>
      </c>
      <c r="K14" s="29">
        <f>I14*J14</f>
        <v>10.4</v>
      </c>
      <c r="L14" s="16" t="s">
        <v>54</v>
      </c>
      <c r="M14" s="16" t="s">
        <v>55</v>
      </c>
      <c r="N14" s="15" t="s">
        <v>56</v>
      </c>
      <c r="O14" s="51"/>
    </row>
    <row r="15" spans="1:15" ht="142.5" customHeight="1">
      <c r="A15" s="6"/>
      <c r="B15" s="10">
        <v>11</v>
      </c>
      <c r="C15" s="13" t="s">
        <v>49</v>
      </c>
      <c r="D15" s="14" t="s">
        <v>50</v>
      </c>
      <c r="E15" s="13">
        <v>326000112</v>
      </c>
      <c r="F15" s="13" t="s">
        <v>57</v>
      </c>
      <c r="G15" s="15" t="s">
        <v>52</v>
      </c>
      <c r="H15" s="16" t="s">
        <v>53</v>
      </c>
      <c r="I15" s="29">
        <v>100</v>
      </c>
      <c r="J15" s="29">
        <v>1.4</v>
      </c>
      <c r="K15" s="29">
        <f t="shared" ref="K15:K30" si="0">I15*J15</f>
        <v>140</v>
      </c>
      <c r="L15" s="16" t="s">
        <v>54</v>
      </c>
      <c r="M15" s="16" t="s">
        <v>55</v>
      </c>
      <c r="N15" s="15" t="s">
        <v>56</v>
      </c>
      <c r="O15" s="51"/>
    </row>
    <row r="16" spans="1:15" ht="142.5" customHeight="1">
      <c r="A16" s="6"/>
      <c r="B16" s="7">
        <v>12</v>
      </c>
      <c r="C16" s="13" t="s">
        <v>49</v>
      </c>
      <c r="D16" s="14" t="s">
        <v>50</v>
      </c>
      <c r="E16" s="13">
        <v>449142321</v>
      </c>
      <c r="F16" s="13" t="s">
        <v>58</v>
      </c>
      <c r="G16" s="15" t="s">
        <v>52</v>
      </c>
      <c r="H16" s="16" t="s">
        <v>53</v>
      </c>
      <c r="I16" s="29">
        <v>10</v>
      </c>
      <c r="J16" s="29">
        <v>13.9</v>
      </c>
      <c r="K16" s="29">
        <f t="shared" si="0"/>
        <v>139</v>
      </c>
      <c r="L16" s="16" t="s">
        <v>54</v>
      </c>
      <c r="M16" s="16" t="s">
        <v>55</v>
      </c>
      <c r="N16" s="15" t="s">
        <v>56</v>
      </c>
      <c r="O16" s="51"/>
    </row>
    <row r="17" spans="1:19" ht="63">
      <c r="A17" s="6"/>
      <c r="B17" s="10">
        <v>13</v>
      </c>
      <c r="C17" s="13" t="s">
        <v>49</v>
      </c>
      <c r="D17" s="14" t="s">
        <v>50</v>
      </c>
      <c r="E17" s="13">
        <v>389110016</v>
      </c>
      <c r="F17" s="13" t="s">
        <v>59</v>
      </c>
      <c r="G17" s="15" t="s">
        <v>52</v>
      </c>
      <c r="H17" s="16" t="s">
        <v>53</v>
      </c>
      <c r="I17" s="29">
        <v>60</v>
      </c>
      <c r="J17" s="29">
        <v>0.16</v>
      </c>
      <c r="K17" s="29">
        <f t="shared" si="0"/>
        <v>9.6</v>
      </c>
      <c r="L17" s="16" t="s">
        <v>54</v>
      </c>
      <c r="M17" s="16" t="s">
        <v>55</v>
      </c>
      <c r="N17" s="15" t="s">
        <v>56</v>
      </c>
      <c r="O17" s="51"/>
    </row>
    <row r="18" spans="1:19" ht="63">
      <c r="A18" s="6"/>
      <c r="B18" s="7">
        <v>14</v>
      </c>
      <c r="C18" s="13" t="s">
        <v>49</v>
      </c>
      <c r="D18" s="14" t="s">
        <v>50</v>
      </c>
      <c r="E18" s="17">
        <v>389110015</v>
      </c>
      <c r="F18" s="17" t="s">
        <v>60</v>
      </c>
      <c r="G18" s="15" t="s">
        <v>52</v>
      </c>
      <c r="H18" s="16" t="s">
        <v>53</v>
      </c>
      <c r="I18" s="29">
        <v>60</v>
      </c>
      <c r="J18" s="29">
        <v>0.16</v>
      </c>
      <c r="K18" s="29">
        <f t="shared" si="0"/>
        <v>9.6</v>
      </c>
      <c r="L18" s="16" t="s">
        <v>54</v>
      </c>
      <c r="M18" s="16" t="s">
        <v>55</v>
      </c>
      <c r="N18" s="15" t="s">
        <v>56</v>
      </c>
      <c r="O18" s="51"/>
    </row>
    <row r="19" spans="1:19" s="1" customFormat="1" ht="63">
      <c r="A19" s="6"/>
      <c r="B19" s="10">
        <v>15</v>
      </c>
      <c r="C19" s="13" t="s">
        <v>49</v>
      </c>
      <c r="D19" s="14" t="s">
        <v>50</v>
      </c>
      <c r="E19" s="17">
        <v>389110011</v>
      </c>
      <c r="F19" s="17" t="s">
        <v>61</v>
      </c>
      <c r="G19" s="15" t="s">
        <v>52</v>
      </c>
      <c r="H19" s="16" t="s">
        <v>53</v>
      </c>
      <c r="I19" s="29">
        <v>240</v>
      </c>
      <c r="J19" s="29">
        <v>0.16</v>
      </c>
      <c r="K19" s="29">
        <f t="shared" si="0"/>
        <v>38.4</v>
      </c>
      <c r="L19" s="16" t="s">
        <v>54</v>
      </c>
      <c r="M19" s="16" t="s">
        <v>55</v>
      </c>
      <c r="N19" s="15" t="s">
        <v>56</v>
      </c>
      <c r="O19" s="51"/>
      <c r="P19" s="51"/>
      <c r="Q19" s="51"/>
      <c r="R19" s="51"/>
      <c r="S19" s="51"/>
    </row>
    <row r="20" spans="1:19" s="1" customFormat="1" ht="63">
      <c r="A20" s="6"/>
      <c r="B20" s="7">
        <v>16</v>
      </c>
      <c r="C20" s="13" t="s">
        <v>49</v>
      </c>
      <c r="D20" s="14" t="s">
        <v>50</v>
      </c>
      <c r="E20" s="17">
        <v>321290418</v>
      </c>
      <c r="F20" s="17" t="s">
        <v>62</v>
      </c>
      <c r="G20" s="15" t="s">
        <v>52</v>
      </c>
      <c r="H20" s="16" t="s">
        <v>53</v>
      </c>
      <c r="I20" s="29">
        <v>500</v>
      </c>
      <c r="J20" s="29">
        <v>4.38</v>
      </c>
      <c r="K20" s="29">
        <f t="shared" si="0"/>
        <v>2190</v>
      </c>
      <c r="L20" s="16" t="s">
        <v>54</v>
      </c>
      <c r="M20" s="16" t="s">
        <v>55</v>
      </c>
      <c r="N20" s="15" t="s">
        <v>56</v>
      </c>
      <c r="O20" s="51"/>
      <c r="P20" s="51"/>
      <c r="Q20" s="51"/>
      <c r="R20" s="51"/>
      <c r="S20" s="51"/>
    </row>
    <row r="21" spans="1:19" ht="94.5">
      <c r="A21" s="6"/>
      <c r="B21" s="10">
        <v>17</v>
      </c>
      <c r="C21" s="15" t="s">
        <v>63</v>
      </c>
      <c r="D21" s="18">
        <v>44874</v>
      </c>
      <c r="E21" s="19">
        <v>871410011</v>
      </c>
      <c r="F21" s="16" t="s">
        <v>17</v>
      </c>
      <c r="G21" s="15" t="s">
        <v>64</v>
      </c>
      <c r="H21" s="16" t="s">
        <v>65</v>
      </c>
      <c r="I21" s="29">
        <v>1</v>
      </c>
      <c r="J21" s="29">
        <v>233.5</v>
      </c>
      <c r="K21" s="29">
        <f t="shared" si="0"/>
        <v>233.5</v>
      </c>
      <c r="L21" s="16" t="s">
        <v>66</v>
      </c>
      <c r="M21" s="16" t="s">
        <v>42</v>
      </c>
      <c r="N21" s="15" t="s">
        <v>56</v>
      </c>
      <c r="O21" s="51"/>
    </row>
    <row r="22" spans="1:19" ht="110.25">
      <c r="A22" s="6"/>
      <c r="B22" s="7">
        <v>18</v>
      </c>
      <c r="C22" s="15" t="s">
        <v>67</v>
      </c>
      <c r="D22" s="18" t="s">
        <v>68</v>
      </c>
      <c r="E22" s="16">
        <v>871410011</v>
      </c>
      <c r="F22" s="16" t="s">
        <v>69</v>
      </c>
      <c r="G22" s="15" t="s">
        <v>64</v>
      </c>
      <c r="H22" s="16" t="s">
        <v>70</v>
      </c>
      <c r="I22" s="29">
        <v>1</v>
      </c>
      <c r="J22" s="29">
        <v>204</v>
      </c>
      <c r="K22" s="29">
        <f t="shared" si="0"/>
        <v>204</v>
      </c>
      <c r="L22" s="30" t="s">
        <v>66</v>
      </c>
      <c r="M22" s="16" t="s">
        <v>42</v>
      </c>
      <c r="N22" s="15" t="s">
        <v>56</v>
      </c>
    </row>
    <row r="23" spans="1:19" ht="94.5">
      <c r="A23" s="6"/>
      <c r="B23" s="7">
        <v>19</v>
      </c>
      <c r="C23" s="15" t="s">
        <v>71</v>
      </c>
      <c r="D23" s="18">
        <v>44874</v>
      </c>
      <c r="E23" s="16">
        <v>321290418</v>
      </c>
      <c r="F23" s="16" t="s">
        <v>62</v>
      </c>
      <c r="G23" s="15" t="s">
        <v>72</v>
      </c>
      <c r="H23" s="16" t="s">
        <v>73</v>
      </c>
      <c r="I23" s="29">
        <v>65</v>
      </c>
      <c r="J23" s="29">
        <v>4.3499999999999996</v>
      </c>
      <c r="K23" s="29">
        <f t="shared" si="0"/>
        <v>282.75</v>
      </c>
      <c r="L23" s="16" t="s">
        <v>74</v>
      </c>
      <c r="M23" s="16" t="s">
        <v>55</v>
      </c>
      <c r="N23" s="15" t="s">
        <v>56</v>
      </c>
    </row>
    <row r="24" spans="1:19" ht="47.25">
      <c r="A24" s="6"/>
      <c r="B24" s="10">
        <v>20</v>
      </c>
      <c r="C24" s="15" t="s">
        <v>75</v>
      </c>
      <c r="D24" s="18">
        <v>44874</v>
      </c>
      <c r="E24" s="16">
        <v>439230011</v>
      </c>
      <c r="F24" s="16" t="s">
        <v>76</v>
      </c>
      <c r="G24" s="15" t="s">
        <v>77</v>
      </c>
      <c r="H24" s="16" t="s">
        <v>78</v>
      </c>
      <c r="I24" s="29">
        <v>1</v>
      </c>
      <c r="J24" s="29">
        <v>70</v>
      </c>
      <c r="K24" s="29">
        <f t="shared" si="0"/>
        <v>70</v>
      </c>
      <c r="L24" s="16" t="s">
        <v>79</v>
      </c>
      <c r="M24" s="16" t="s">
        <v>42</v>
      </c>
      <c r="N24" s="15" t="s">
        <v>56</v>
      </c>
    </row>
    <row r="25" spans="1:19" ht="47.25">
      <c r="A25" s="6"/>
      <c r="B25" s="7">
        <v>21</v>
      </c>
      <c r="C25" s="15" t="s">
        <v>80</v>
      </c>
      <c r="D25" s="18" t="s">
        <v>81</v>
      </c>
      <c r="E25" s="16">
        <v>333100011</v>
      </c>
      <c r="F25" s="16" t="s">
        <v>82</v>
      </c>
      <c r="G25" s="15" t="s">
        <v>83</v>
      </c>
      <c r="H25" s="16" t="s">
        <v>84</v>
      </c>
      <c r="I25" s="29">
        <v>1</v>
      </c>
      <c r="J25" s="29">
        <v>81.25</v>
      </c>
      <c r="K25" s="29">
        <f t="shared" si="0"/>
        <v>81.25</v>
      </c>
      <c r="L25" s="16" t="s">
        <v>85</v>
      </c>
      <c r="M25" s="16" t="s">
        <v>86</v>
      </c>
      <c r="N25" s="15" t="s">
        <v>56</v>
      </c>
    </row>
    <row r="26" spans="1:19" ht="78.75">
      <c r="A26" s="6"/>
      <c r="B26" s="10">
        <v>22</v>
      </c>
      <c r="C26" s="15" t="s">
        <v>87</v>
      </c>
      <c r="D26" s="18">
        <v>44872</v>
      </c>
      <c r="E26" s="16">
        <v>333100011</v>
      </c>
      <c r="F26" s="16" t="s">
        <v>82</v>
      </c>
      <c r="G26" s="15" t="s">
        <v>88</v>
      </c>
      <c r="H26" s="16" t="s">
        <v>89</v>
      </c>
      <c r="I26" s="29">
        <v>1</v>
      </c>
      <c r="J26" s="29">
        <v>293.36</v>
      </c>
      <c r="K26" s="29">
        <f t="shared" si="0"/>
        <v>293.36</v>
      </c>
      <c r="L26" s="16" t="s">
        <v>90</v>
      </c>
      <c r="M26" s="16" t="s">
        <v>86</v>
      </c>
      <c r="N26" s="15" t="s">
        <v>56</v>
      </c>
    </row>
    <row r="27" spans="1:19" ht="63">
      <c r="A27" s="6"/>
      <c r="B27" s="7">
        <v>23</v>
      </c>
      <c r="C27" s="15" t="s">
        <v>91</v>
      </c>
      <c r="D27" s="18">
        <v>44867</v>
      </c>
      <c r="E27" s="16">
        <v>641000023</v>
      </c>
      <c r="F27" s="16" t="s">
        <v>92</v>
      </c>
      <c r="G27" s="15" t="s">
        <v>93</v>
      </c>
      <c r="H27" s="16" t="s">
        <v>94</v>
      </c>
      <c r="I27" s="29">
        <v>1</v>
      </c>
      <c r="J27" s="29">
        <v>784</v>
      </c>
      <c r="K27" s="29">
        <f t="shared" si="0"/>
        <v>784</v>
      </c>
      <c r="L27" s="16" t="s">
        <v>95</v>
      </c>
      <c r="M27" s="16" t="s">
        <v>42</v>
      </c>
      <c r="N27" s="15" t="s">
        <v>56</v>
      </c>
    </row>
    <row r="28" spans="1:19" ht="78.75">
      <c r="A28" s="6"/>
      <c r="B28" s="10">
        <v>24</v>
      </c>
      <c r="C28" s="15" t="s">
        <v>96</v>
      </c>
      <c r="D28" s="18" t="s">
        <v>97</v>
      </c>
      <c r="E28" s="16">
        <v>871200012</v>
      </c>
      <c r="F28" s="16" t="s">
        <v>98</v>
      </c>
      <c r="G28" s="15" t="s">
        <v>99</v>
      </c>
      <c r="H28" s="16" t="s">
        <v>100</v>
      </c>
      <c r="I28" s="29">
        <v>1</v>
      </c>
      <c r="J28" s="29">
        <v>960</v>
      </c>
      <c r="K28" s="29">
        <f t="shared" si="0"/>
        <v>960</v>
      </c>
      <c r="L28" s="16" t="s">
        <v>101</v>
      </c>
      <c r="M28" s="16" t="s">
        <v>42</v>
      </c>
      <c r="N28" s="15" t="s">
        <v>56</v>
      </c>
    </row>
    <row r="29" spans="1:19" ht="78.75">
      <c r="A29" s="6"/>
      <c r="B29" s="7">
        <v>25</v>
      </c>
      <c r="C29" s="15" t="s">
        <v>102</v>
      </c>
      <c r="D29" s="18">
        <v>44866</v>
      </c>
      <c r="E29" s="16">
        <v>333100011</v>
      </c>
      <c r="F29" s="16" t="s">
        <v>82</v>
      </c>
      <c r="G29" s="15" t="s">
        <v>103</v>
      </c>
      <c r="H29" s="16" t="s">
        <v>104</v>
      </c>
      <c r="I29" s="29">
        <v>1</v>
      </c>
      <c r="J29" s="29">
        <v>396.77</v>
      </c>
      <c r="K29" s="29">
        <f t="shared" si="0"/>
        <v>396.77</v>
      </c>
      <c r="L29" s="16" t="s">
        <v>105</v>
      </c>
      <c r="M29" s="16" t="s">
        <v>86</v>
      </c>
      <c r="N29" s="15" t="s">
        <v>56</v>
      </c>
    </row>
    <row r="30" spans="1:19" ht="63">
      <c r="A30" s="6"/>
      <c r="B30" s="10">
        <v>26</v>
      </c>
      <c r="C30" s="15" t="s">
        <v>106</v>
      </c>
      <c r="D30" s="18">
        <v>44881</v>
      </c>
      <c r="E30" s="16">
        <v>962200561</v>
      </c>
      <c r="F30" s="16" t="s">
        <v>107</v>
      </c>
      <c r="G30" s="15" t="s">
        <v>108</v>
      </c>
      <c r="H30" s="16" t="s">
        <v>109</v>
      </c>
      <c r="I30" s="29">
        <v>1</v>
      </c>
      <c r="J30" s="29">
        <v>3036</v>
      </c>
      <c r="K30" s="29">
        <f t="shared" si="0"/>
        <v>3036</v>
      </c>
      <c r="L30" s="16" t="s">
        <v>110</v>
      </c>
      <c r="M30" s="16" t="s">
        <v>42</v>
      </c>
      <c r="N30" s="15" t="s">
        <v>56</v>
      </c>
    </row>
    <row r="31" spans="1:19" ht="99.75">
      <c r="A31" s="6"/>
      <c r="B31" s="7">
        <v>27</v>
      </c>
      <c r="C31" s="20" t="s">
        <v>112</v>
      </c>
      <c r="D31" s="21">
        <v>44893</v>
      </c>
      <c r="E31" s="20" t="s">
        <v>113</v>
      </c>
      <c r="F31" s="20" t="s">
        <v>114</v>
      </c>
      <c r="G31" s="20" t="s">
        <v>115</v>
      </c>
      <c r="H31" s="20" t="s">
        <v>116</v>
      </c>
      <c r="I31" s="31">
        <v>1</v>
      </c>
      <c r="J31" s="31">
        <v>216</v>
      </c>
      <c r="K31" s="31">
        <v>216</v>
      </c>
      <c r="L31" s="20" t="s">
        <v>117</v>
      </c>
      <c r="M31" s="20" t="s">
        <v>42</v>
      </c>
      <c r="N31" s="15"/>
    </row>
    <row r="32" spans="1:19" ht="85.5">
      <c r="A32" s="6"/>
      <c r="B32" s="7">
        <v>28</v>
      </c>
      <c r="C32" s="22" t="s">
        <v>118</v>
      </c>
      <c r="D32" s="23">
        <v>44893</v>
      </c>
      <c r="E32" s="22" t="s">
        <v>119</v>
      </c>
      <c r="F32" s="22" t="s">
        <v>120</v>
      </c>
      <c r="G32" s="22" t="s">
        <v>121</v>
      </c>
      <c r="H32" s="22" t="s">
        <v>122</v>
      </c>
      <c r="I32" s="32">
        <v>1</v>
      </c>
      <c r="J32" s="32">
        <v>3220.4</v>
      </c>
      <c r="K32" s="32">
        <v>3220.4</v>
      </c>
      <c r="L32" s="22" t="s">
        <v>124</v>
      </c>
      <c r="M32" s="22" t="s">
        <v>55</v>
      </c>
      <c r="N32" s="15"/>
    </row>
    <row r="33" spans="1:14" ht="99.75">
      <c r="A33" s="6"/>
      <c r="B33" s="10">
        <v>29</v>
      </c>
      <c r="C33" s="20" t="s">
        <v>125</v>
      </c>
      <c r="D33" s="21">
        <v>44875</v>
      </c>
      <c r="E33" s="20" t="s">
        <v>126</v>
      </c>
      <c r="F33" s="20" t="s">
        <v>127</v>
      </c>
      <c r="G33" s="20" t="s">
        <v>128</v>
      </c>
      <c r="H33" s="20" t="s">
        <v>129</v>
      </c>
      <c r="I33" s="31">
        <v>1</v>
      </c>
      <c r="J33" s="31">
        <v>3220.44</v>
      </c>
      <c r="K33" s="31">
        <v>3220.44</v>
      </c>
      <c r="L33" s="20" t="s">
        <v>131</v>
      </c>
      <c r="M33" s="20" t="s">
        <v>42</v>
      </c>
      <c r="N33" s="15"/>
    </row>
    <row r="34" spans="1:14">
      <c r="A34" s="54"/>
      <c r="B34" s="54"/>
      <c r="C34" s="54"/>
      <c r="D34" s="54"/>
      <c r="E34" s="54"/>
      <c r="F34" s="54"/>
      <c r="G34" s="54"/>
      <c r="H34" s="54"/>
      <c r="I34" s="55"/>
      <c r="J34" s="56"/>
      <c r="K34" s="56"/>
      <c r="L34" s="54"/>
      <c r="M34" s="54"/>
      <c r="N34" s="54"/>
    </row>
    <row r="35" spans="1:14">
      <c r="L35" s="33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DD- ORELLANA</vt:lpstr>
      <vt:lpstr>DD-RUMIÑAHUI </vt:lpstr>
      <vt:lpstr>CZ2-MIES</vt:lpstr>
      <vt:lpstr>CONSOLIDADO </vt:lpstr>
      <vt:lpstr>'CONSOLIDADO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Juan Luis Fierro Erazo</cp:lastModifiedBy>
  <cp:lastPrinted>2022-12-12T16:24:30Z</cp:lastPrinted>
  <dcterms:created xsi:type="dcterms:W3CDTF">2015-03-06T17:02:00Z</dcterms:created>
  <dcterms:modified xsi:type="dcterms:W3CDTF">2022-12-12T16:24:37Z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75E2FB181EDF48349F8C22A5A02F494B</vt:lpwstr>
  </property>
  <property fmtid="{D5CDD505-2E9C-101B-9397-08002B2CF9AE}" pid="3" name="KSOProductBuildVer">
    <vt:lpwstr>3082-11.2.0.11417</vt:lpwstr>
  </property>
</Properties>
</file>